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0"/>
  </bookViews>
  <sheets>
    <sheet name="Deconturi farmacii" sheetId="1" r:id="rId1"/>
  </sheets>
  <definedNames>
    <definedName name="_xlnm.Print_Titles" localSheetId="0">'Deconturi farmacii'!$8:$8</definedName>
  </definedNames>
  <calcPr fullCalcOnLoad="1"/>
</workbook>
</file>

<file path=xl/sharedStrings.xml><?xml version="1.0" encoding="utf-8"?>
<sst xmlns="http://schemas.openxmlformats.org/spreadsheetml/2006/main" count="456" uniqueCount="137">
  <si>
    <t>Cod tip decont</t>
  </si>
  <si>
    <t>Perioadă raportare</t>
  </si>
  <si>
    <t>Cod partener</t>
  </si>
  <si>
    <t>Nume partener</t>
  </si>
  <si>
    <t>SEP2019 FARM CAS-MM</t>
  </si>
  <si>
    <t>17218965</t>
  </si>
  <si>
    <t>ENYAFARM SRL</t>
  </si>
  <si>
    <t>FRM-TEST_INSU_ADULT</t>
  </si>
  <si>
    <t>2203680</t>
  </si>
  <si>
    <t>BERES SRL</t>
  </si>
  <si>
    <t>3460305</t>
  </si>
  <si>
    <t>DIANTHUS SRL</t>
  </si>
  <si>
    <t>9839015</t>
  </si>
  <si>
    <t>PHARMA SRL</t>
  </si>
  <si>
    <t>7005439</t>
  </si>
  <si>
    <t>MED-SERV UNITED SRL</t>
  </si>
  <si>
    <t>18757950</t>
  </si>
  <si>
    <t>TG LIVIA FARM</t>
  </si>
  <si>
    <t>5086330</t>
  </si>
  <si>
    <t>COMFARM MMM  SRL</t>
  </si>
  <si>
    <t>9378655</t>
  </si>
  <si>
    <t>SENSIBLU</t>
  </si>
  <si>
    <t>3099791</t>
  </si>
  <si>
    <t>GEDEON RICHTER FARMACIA SA</t>
  </si>
  <si>
    <t>FRM-TEST_INSU_COPIL</t>
  </si>
  <si>
    <t>CRISFARM SRL</t>
  </si>
  <si>
    <t>8638773</t>
  </si>
  <si>
    <t>14844662</t>
  </si>
  <si>
    <t>UNICA FARM SRL</t>
  </si>
  <si>
    <t>ADEN FARM SRL</t>
  </si>
  <si>
    <t>18216253</t>
  </si>
  <si>
    <t>2198401</t>
  </si>
  <si>
    <t>HELENA SRL</t>
  </si>
  <si>
    <t>3596251</t>
  </si>
  <si>
    <t>S.I.E.P.C.O.F.A.R.</t>
  </si>
  <si>
    <t>3825231</t>
  </si>
  <si>
    <t>FARMACIA OLIMP</t>
  </si>
  <si>
    <t>COMIRO INVEST SRL</t>
  </si>
  <si>
    <t>24562561</t>
  </si>
  <si>
    <t>25422558</t>
  </si>
  <si>
    <t>ANDISIMA FARM SRL</t>
  </si>
  <si>
    <t>3888132</t>
  </si>
  <si>
    <t>MILLEFOLIA SRL</t>
  </si>
  <si>
    <t>1803830</t>
  </si>
  <si>
    <t>CATENA HYGEIA</t>
  </si>
  <si>
    <t>26851051</t>
  </si>
  <si>
    <t>LUANA  FARM  SRL</t>
  </si>
  <si>
    <t>CARDIO SRL</t>
  </si>
  <si>
    <t>4294960</t>
  </si>
  <si>
    <t>NORDPHARM S.R.L.</t>
  </si>
  <si>
    <t>6077518</t>
  </si>
  <si>
    <t>BIOREX SRL</t>
  </si>
  <si>
    <t>2230820</t>
  </si>
  <si>
    <t>9015528</t>
  </si>
  <si>
    <t>FARMACIA SOMESAN SRL</t>
  </si>
  <si>
    <t>8294254</t>
  </si>
  <si>
    <t>TEDANA FARM SRL</t>
  </si>
  <si>
    <t>27275330</t>
  </si>
  <si>
    <t>LUMILEVA FARM SRL</t>
  </si>
  <si>
    <t>12366758</t>
  </si>
  <si>
    <t>OMA CONSTRUCT SRL</t>
  </si>
  <si>
    <t>12530094</t>
  </si>
  <si>
    <t>PHARMACLIN SRL</t>
  </si>
  <si>
    <t>DAVILLA SRL</t>
  </si>
  <si>
    <t>3460461</t>
  </si>
  <si>
    <t>2960337</t>
  </si>
  <si>
    <t>ASKLEPIOS SRL</t>
  </si>
  <si>
    <t>2201108</t>
  </si>
  <si>
    <t>GENTIANA SRL</t>
  </si>
  <si>
    <t>FARMACIA MADFARM SRL</t>
  </si>
  <si>
    <t>30445906</t>
  </si>
  <si>
    <t>JASMINUM-FARM S.R.L.</t>
  </si>
  <si>
    <t>24764749</t>
  </si>
  <si>
    <t>MIHALCA-FARM SRL</t>
  </si>
  <si>
    <t>25247996</t>
  </si>
  <si>
    <t>LIAFARM SRL</t>
  </si>
  <si>
    <t>17588410</t>
  </si>
  <si>
    <t>SARALEX SRL</t>
  </si>
  <si>
    <t>16508707</t>
  </si>
  <si>
    <t>2192387</t>
  </si>
  <si>
    <t>PHYTAL  FARMACIE SRL</t>
  </si>
  <si>
    <t>PEFARM S.R.L.</t>
  </si>
  <si>
    <t>15241643</t>
  </si>
  <si>
    <t>SANATATEA SRL</t>
  </si>
  <si>
    <t>5827654</t>
  </si>
  <si>
    <t>EPHEDRAFARM SRL</t>
  </si>
  <si>
    <t>17271187</t>
  </si>
  <si>
    <t>FARMAVIS SRL</t>
  </si>
  <si>
    <t>2965423</t>
  </si>
  <si>
    <t>ADEN FARM SRL Total</t>
  </si>
  <si>
    <t>ANDISIMA FARM SRL Total</t>
  </si>
  <si>
    <t>ASKLEPIOS SRL Total</t>
  </si>
  <si>
    <t>BERES SRL Total</t>
  </si>
  <si>
    <t>BIOREX SRL Total</t>
  </si>
  <si>
    <t>CARDIO SRL Total</t>
  </si>
  <si>
    <t>CATENA HYGEIA Total</t>
  </si>
  <si>
    <t>COMFARM MMM  SRL Total</t>
  </si>
  <si>
    <t>COMIRO INVEST SRL Total</t>
  </si>
  <si>
    <t>CRISFARM SRL Total</t>
  </si>
  <si>
    <t>DAVILLA SRL Total</t>
  </si>
  <si>
    <t>DIANTHUS SRL Total</t>
  </si>
  <si>
    <t>ENYAFARM SRL Total</t>
  </si>
  <si>
    <t>EPHEDRAFARM SRL Total</t>
  </si>
  <si>
    <t>FARMACIA MADFARM SRL Total</t>
  </si>
  <si>
    <t>FARMACIA OLIMP Total</t>
  </si>
  <si>
    <t>FARMACIA SOMESAN SRL Total</t>
  </si>
  <si>
    <t>FARMAVIS SRL Total</t>
  </si>
  <si>
    <t>GEDEON RICHTER FARMACIA SA Total</t>
  </si>
  <si>
    <t>GENTIANA SRL Total</t>
  </si>
  <si>
    <t>HELENA SRL Total</t>
  </si>
  <si>
    <t>JASMINUM-FARM S.R.L. Total</t>
  </si>
  <si>
    <t>LIAFARM SRL Total</t>
  </si>
  <si>
    <t>LUANA  FARM  SRL Total</t>
  </si>
  <si>
    <t>LUMILEVA FARM SRL Total</t>
  </si>
  <si>
    <t>MED-SERV UNITED SRL Total</t>
  </si>
  <si>
    <t>MIHALCA-FARM SRL Total</t>
  </si>
  <si>
    <t>MILLEFOLIA SRL Total</t>
  </si>
  <si>
    <t>NORDPHARM S.R.L. Total</t>
  </si>
  <si>
    <t>OMA CONSTRUCT SRL Total</t>
  </si>
  <si>
    <t>PEFARM S.R.L. Total</t>
  </si>
  <si>
    <t>PHARMA SRL Total</t>
  </si>
  <si>
    <t>PHARMACLIN SRL Total</t>
  </si>
  <si>
    <t>PHYTAL  FARMACIE SRL Total</t>
  </si>
  <si>
    <t>S.I.E.P.C.O.F.A.R. Total</t>
  </si>
  <si>
    <t>SANATATEA SRL Total</t>
  </si>
  <si>
    <t>SARALEX SRL Total</t>
  </si>
  <si>
    <t>SENSIBLU Total</t>
  </si>
  <si>
    <t>TEDANA FARM SRL Total</t>
  </si>
  <si>
    <t>TG LIVIA FARM Total</t>
  </si>
  <si>
    <t>UNICA FARM SRL Total</t>
  </si>
  <si>
    <t>Rest de plata</t>
  </si>
  <si>
    <t>Propus spre decontare</t>
  </si>
  <si>
    <t>TOTAL GENERAL</t>
  </si>
  <si>
    <t>Valoare factura</t>
  </si>
  <si>
    <t>CAS MARAMURES</t>
  </si>
  <si>
    <t>SERVICIUL DECONTARE SERVICII MEDICALE, ACORDURI, REGULAMENTE SI FORMULARE EUROPENE</t>
  </si>
  <si>
    <t>SEPTEMBRIE  2019 - SUMELE DECONTATE PENTRU TESTE DE AUTOMONITORIZARE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</si>
</sst>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37">
    <font>
      <sz val="10"/>
      <name val="Arial"/>
      <family val="0"/>
    </font>
    <font>
      <b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19" xfId="0" applyFont="1" applyBorder="1" applyAlignment="1">
      <alignment/>
    </xf>
    <xf numFmtId="0" fontId="0" fillId="0" borderId="20" xfId="0" applyBorder="1" applyAlignment="1">
      <alignment/>
    </xf>
    <xf numFmtId="4" fontId="2" fillId="0" borderId="20" xfId="0" applyNumberFormat="1" applyFont="1" applyBorder="1" applyAlignment="1">
      <alignment horizontal="right"/>
    </xf>
    <xf numFmtId="0" fontId="2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" fontId="0" fillId="0" borderId="23" xfId="0" applyNumberFormat="1" applyBorder="1" applyAlignment="1">
      <alignment horizontal="right"/>
    </xf>
    <xf numFmtId="0" fontId="0" fillId="0" borderId="24" xfId="0" applyBorder="1" applyAlignment="1">
      <alignment/>
    </xf>
    <xf numFmtId="0" fontId="1" fillId="33" borderId="25" xfId="0" applyFont="1" applyFill="1" applyBorder="1" applyAlignment="1">
      <alignment horizontal="center"/>
    </xf>
    <xf numFmtId="0" fontId="1" fillId="33" borderId="26" xfId="0" applyFont="1" applyFill="1" applyBorder="1" applyAlignment="1">
      <alignment horizontal="center"/>
    </xf>
    <xf numFmtId="0" fontId="1" fillId="33" borderId="26" xfId="0" applyFont="1" applyFill="1" applyBorder="1" applyAlignment="1">
      <alignment horizontal="center" wrapText="1"/>
    </xf>
    <xf numFmtId="0" fontId="1" fillId="33" borderId="26" xfId="0" applyFont="1" applyFill="1" applyBorder="1" applyAlignment="1">
      <alignment horizontal="center" wrapText="1"/>
    </xf>
    <xf numFmtId="0" fontId="1" fillId="33" borderId="27" xfId="0" applyFont="1" applyFill="1" applyBorder="1" applyAlignment="1">
      <alignment horizontal="center"/>
    </xf>
    <xf numFmtId="0" fontId="2" fillId="0" borderId="28" xfId="0" applyFont="1" applyBorder="1" applyAlignment="1">
      <alignment/>
    </xf>
    <xf numFmtId="0" fontId="0" fillId="0" borderId="29" xfId="0" applyBorder="1" applyAlignment="1">
      <alignment/>
    </xf>
    <xf numFmtId="4" fontId="2" fillId="0" borderId="29" xfId="0" applyNumberFormat="1" applyFont="1" applyBorder="1" applyAlignment="1">
      <alignment horizontal="right"/>
    </xf>
    <xf numFmtId="0" fontId="2" fillId="0" borderId="30" xfId="0" applyFont="1" applyBorder="1" applyAlignment="1">
      <alignment/>
    </xf>
    <xf numFmtId="0" fontId="2" fillId="0" borderId="29" xfId="0" applyFont="1" applyBorder="1" applyAlignment="1">
      <alignment/>
    </xf>
    <xf numFmtId="4" fontId="0" fillId="0" borderId="29" xfId="0" applyNumberFormat="1" applyBorder="1" applyAlignment="1">
      <alignment horizontal="right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4" fontId="0" fillId="0" borderId="32" xfId="0" applyNumberFormat="1" applyBorder="1" applyAlignment="1">
      <alignment horizontal="right"/>
    </xf>
    <xf numFmtId="0" fontId="0" fillId="0" borderId="33" xfId="0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4" fontId="2" fillId="0" borderId="29" xfId="0" applyNumberFormat="1" applyFont="1" applyBorder="1" applyAlignment="1">
      <alignment horizontal="right"/>
    </xf>
    <xf numFmtId="0" fontId="2" fillId="0" borderId="30" xfId="0" applyFont="1" applyBorder="1" applyAlignment="1">
      <alignment/>
    </xf>
    <xf numFmtId="0" fontId="2" fillId="0" borderId="34" xfId="0" applyFont="1" applyBorder="1" applyAlignment="1">
      <alignment/>
    </xf>
    <xf numFmtId="0" fontId="0" fillId="0" borderId="35" xfId="0" applyBorder="1" applyAlignment="1">
      <alignment/>
    </xf>
    <xf numFmtId="4" fontId="2" fillId="0" borderId="35" xfId="0" applyNumberFormat="1" applyFont="1" applyBorder="1" applyAlignment="1">
      <alignment horizontal="right"/>
    </xf>
    <xf numFmtId="0" fontId="2" fillId="0" borderId="36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0"/>
  <sheetViews>
    <sheetView tabSelected="1" zoomScalePageLayoutView="0" workbookViewId="0" topLeftCell="A1">
      <selection activeCell="A6" sqref="A6"/>
    </sheetView>
  </sheetViews>
  <sheetFormatPr defaultColWidth="9.140625" defaultRowHeight="12.75" outlineLevelRow="2"/>
  <cols>
    <col min="1" max="1" width="33.140625" style="0" customWidth="1"/>
    <col min="2" max="2" width="26.28125" style="0" customWidth="1"/>
    <col min="3" max="3" width="12.57421875" style="0" customWidth="1"/>
    <col min="4" max="4" width="12.8515625" style="0" customWidth="1"/>
    <col min="5" max="5" width="10.140625" style="0" customWidth="1"/>
    <col min="6" max="6" width="11.7109375" style="0" customWidth="1"/>
    <col min="7" max="7" width="31.140625" style="0" customWidth="1"/>
  </cols>
  <sheetData>
    <row r="1" ht="12.75">
      <c r="A1" s="7" t="s">
        <v>134</v>
      </c>
    </row>
    <row r="2" ht="12.75">
      <c r="A2" s="7" t="s">
        <v>135</v>
      </c>
    </row>
    <row r="3" ht="12.75">
      <c r="A3" s="7"/>
    </row>
    <row r="5" spans="1:7" ht="12.75">
      <c r="A5" s="48" t="s">
        <v>136</v>
      </c>
      <c r="B5" s="48"/>
      <c r="C5" s="48"/>
      <c r="D5" s="48"/>
      <c r="E5" s="48"/>
      <c r="F5" s="48"/>
      <c r="G5" s="48"/>
    </row>
    <row r="6" spans="1:7" ht="12.75">
      <c r="A6" s="10"/>
      <c r="B6" s="10"/>
      <c r="C6" s="10"/>
      <c r="D6" s="10"/>
      <c r="E6" s="10"/>
      <c r="F6" s="10"/>
      <c r="G6" s="10"/>
    </row>
    <row r="7" ht="13.5" thickBot="1"/>
    <row r="8" spans="1:7" ht="33" customHeight="1" thickBot="1">
      <c r="A8" s="25" t="s">
        <v>0</v>
      </c>
      <c r="B8" s="26" t="s">
        <v>1</v>
      </c>
      <c r="C8" s="27" t="s">
        <v>133</v>
      </c>
      <c r="D8" s="27" t="s">
        <v>131</v>
      </c>
      <c r="E8" s="27" t="s">
        <v>130</v>
      </c>
      <c r="F8" s="28" t="s">
        <v>2</v>
      </c>
      <c r="G8" s="29" t="s">
        <v>3</v>
      </c>
    </row>
    <row r="9" spans="1:7" ht="12.75" outlineLevel="2">
      <c r="A9" s="21" t="s">
        <v>7</v>
      </c>
      <c r="B9" s="22" t="s">
        <v>4</v>
      </c>
      <c r="C9" s="23">
        <v>17172</v>
      </c>
      <c r="D9" s="23">
        <f>C9</f>
        <v>17172</v>
      </c>
      <c r="E9" s="23">
        <f>C9-D9</f>
        <v>0</v>
      </c>
      <c r="F9" s="22" t="s">
        <v>30</v>
      </c>
      <c r="G9" s="24" t="s">
        <v>29</v>
      </c>
    </row>
    <row r="10" spans="1:7" ht="12.75" outlineLevel="2">
      <c r="A10" s="11" t="s">
        <v>24</v>
      </c>
      <c r="B10" s="1" t="s">
        <v>4</v>
      </c>
      <c r="C10" s="2">
        <v>480</v>
      </c>
      <c r="D10" s="2">
        <f aca="true" t="shared" si="0" ref="D10:D31">C10</f>
        <v>480</v>
      </c>
      <c r="E10" s="2">
        <f aca="true" t="shared" si="1" ref="E10:E71">C10-D10</f>
        <v>0</v>
      </c>
      <c r="F10" s="1" t="s">
        <v>30</v>
      </c>
      <c r="G10" s="12" t="s">
        <v>29</v>
      </c>
    </row>
    <row r="11" spans="1:7" ht="13.5" outlineLevel="1" thickBot="1">
      <c r="A11" s="30" t="s">
        <v>89</v>
      </c>
      <c r="B11" s="31"/>
      <c r="C11" s="32">
        <f>SUBTOTAL(9,C9:C10)</f>
        <v>17652</v>
      </c>
      <c r="D11" s="32">
        <f>SUBTOTAL(9,D9:D10)</f>
        <v>17652</v>
      </c>
      <c r="E11" s="32">
        <f>SUBTOTAL(9,E9:E10)</f>
        <v>0</v>
      </c>
      <c r="F11" s="31"/>
      <c r="G11" s="33"/>
    </row>
    <row r="12" spans="1:7" ht="12.75" outlineLevel="2">
      <c r="A12" s="21" t="s">
        <v>7</v>
      </c>
      <c r="B12" s="22" t="s">
        <v>4</v>
      </c>
      <c r="C12" s="23">
        <v>960</v>
      </c>
      <c r="D12" s="23">
        <f t="shared" si="0"/>
        <v>960</v>
      </c>
      <c r="E12" s="23">
        <f t="shared" si="1"/>
        <v>0</v>
      </c>
      <c r="F12" s="22" t="s">
        <v>39</v>
      </c>
      <c r="G12" s="24" t="s">
        <v>40</v>
      </c>
    </row>
    <row r="13" spans="1:7" ht="12.75" outlineLevel="2">
      <c r="A13" s="11" t="s">
        <v>7</v>
      </c>
      <c r="B13" s="1" t="s">
        <v>4</v>
      </c>
      <c r="C13" s="2">
        <v>120</v>
      </c>
      <c r="D13" s="2">
        <f t="shared" si="0"/>
        <v>120</v>
      </c>
      <c r="E13" s="2">
        <f t="shared" si="1"/>
        <v>0</v>
      </c>
      <c r="F13" s="1" t="s">
        <v>39</v>
      </c>
      <c r="G13" s="12" t="s">
        <v>40</v>
      </c>
    </row>
    <row r="14" spans="1:7" ht="13.5" outlineLevel="1" thickBot="1">
      <c r="A14" s="30" t="s">
        <v>90</v>
      </c>
      <c r="B14" s="31"/>
      <c r="C14" s="32">
        <f>SUBTOTAL(9,C12:C13)</f>
        <v>1080</v>
      </c>
      <c r="D14" s="32">
        <f>SUBTOTAL(9,D12:D13)</f>
        <v>1080</v>
      </c>
      <c r="E14" s="32">
        <f>SUBTOTAL(9,E12:E13)</f>
        <v>0</v>
      </c>
      <c r="F14" s="31"/>
      <c r="G14" s="33"/>
    </row>
    <row r="15" spans="1:7" ht="12.75" outlineLevel="2">
      <c r="A15" s="21" t="s">
        <v>7</v>
      </c>
      <c r="B15" s="22" t="s">
        <v>4</v>
      </c>
      <c r="C15" s="23">
        <v>199.2</v>
      </c>
      <c r="D15" s="23">
        <f t="shared" si="0"/>
        <v>199.2</v>
      </c>
      <c r="E15" s="23">
        <f t="shared" si="1"/>
        <v>0</v>
      </c>
      <c r="F15" s="22" t="s">
        <v>65</v>
      </c>
      <c r="G15" s="24" t="s">
        <v>66</v>
      </c>
    </row>
    <row r="16" spans="1:7" ht="13.5" outlineLevel="1" thickBot="1">
      <c r="A16" s="30" t="s">
        <v>91</v>
      </c>
      <c r="B16" s="31"/>
      <c r="C16" s="32">
        <f>SUBTOTAL(9,C15:C15)</f>
        <v>199.2</v>
      </c>
      <c r="D16" s="32">
        <f>SUBTOTAL(9,D15:D15)</f>
        <v>199.2</v>
      </c>
      <c r="E16" s="32">
        <f>SUBTOTAL(9,E15:E15)</f>
        <v>0</v>
      </c>
      <c r="F16" s="31"/>
      <c r="G16" s="33"/>
    </row>
    <row r="17" spans="1:7" ht="12.75" outlineLevel="2">
      <c r="A17" s="21" t="s">
        <v>7</v>
      </c>
      <c r="B17" s="22" t="s">
        <v>4</v>
      </c>
      <c r="C17" s="23">
        <v>2160</v>
      </c>
      <c r="D17" s="23">
        <f t="shared" si="0"/>
        <v>2160</v>
      </c>
      <c r="E17" s="23">
        <f t="shared" si="1"/>
        <v>0</v>
      </c>
      <c r="F17" s="22" t="s">
        <v>8</v>
      </c>
      <c r="G17" s="24" t="s">
        <v>9</v>
      </c>
    </row>
    <row r="18" spans="1:7" ht="13.5" outlineLevel="1" thickBot="1">
      <c r="A18" s="30" t="s">
        <v>92</v>
      </c>
      <c r="B18" s="31"/>
      <c r="C18" s="32">
        <f>SUBTOTAL(9,C17:C17)</f>
        <v>2160</v>
      </c>
      <c r="D18" s="32">
        <f>SUBTOTAL(9,D17:D17)</f>
        <v>2160</v>
      </c>
      <c r="E18" s="32">
        <f>SUBTOTAL(9,E17:E17)</f>
        <v>0</v>
      </c>
      <c r="F18" s="31"/>
      <c r="G18" s="33"/>
    </row>
    <row r="19" spans="1:7" ht="12.75" outlineLevel="2">
      <c r="A19" s="21" t="s">
        <v>7</v>
      </c>
      <c r="B19" s="22" t="s">
        <v>4</v>
      </c>
      <c r="C19" s="23">
        <v>240</v>
      </c>
      <c r="D19" s="23">
        <f t="shared" si="0"/>
        <v>240</v>
      </c>
      <c r="E19" s="23">
        <f t="shared" si="1"/>
        <v>0</v>
      </c>
      <c r="F19" s="22" t="s">
        <v>52</v>
      </c>
      <c r="G19" s="24" t="s">
        <v>51</v>
      </c>
    </row>
    <row r="20" spans="1:7" ht="12.75" outlineLevel="2">
      <c r="A20" s="11" t="s">
        <v>7</v>
      </c>
      <c r="B20" s="1" t="s">
        <v>4</v>
      </c>
      <c r="C20" s="2">
        <v>240</v>
      </c>
      <c r="D20" s="2">
        <f t="shared" si="0"/>
        <v>240</v>
      </c>
      <c r="E20" s="2">
        <f t="shared" si="1"/>
        <v>0</v>
      </c>
      <c r="F20" s="1" t="s">
        <v>52</v>
      </c>
      <c r="G20" s="12" t="s">
        <v>51</v>
      </c>
    </row>
    <row r="21" spans="1:7" ht="13.5" outlineLevel="1" thickBot="1">
      <c r="A21" s="30" t="s">
        <v>93</v>
      </c>
      <c r="B21" s="31"/>
      <c r="C21" s="32">
        <f>SUBTOTAL(9,C19:C20)</f>
        <v>480</v>
      </c>
      <c r="D21" s="32">
        <f>SUBTOTAL(9,D19:D20)</f>
        <v>480</v>
      </c>
      <c r="E21" s="32">
        <f>SUBTOTAL(9,E19:E20)</f>
        <v>0</v>
      </c>
      <c r="F21" s="31"/>
      <c r="G21" s="33"/>
    </row>
    <row r="22" spans="1:7" ht="12.75" outlineLevel="2">
      <c r="A22" s="21" t="s">
        <v>7</v>
      </c>
      <c r="B22" s="22" t="s">
        <v>4</v>
      </c>
      <c r="C22" s="23">
        <v>960</v>
      </c>
      <c r="D22" s="23">
        <f t="shared" si="0"/>
        <v>960</v>
      </c>
      <c r="E22" s="23">
        <f t="shared" si="1"/>
        <v>0</v>
      </c>
      <c r="F22" s="22" t="s">
        <v>48</v>
      </c>
      <c r="G22" s="24" t="s">
        <v>47</v>
      </c>
    </row>
    <row r="23" spans="1:7" ht="13.5" outlineLevel="1" thickBot="1">
      <c r="A23" s="30" t="s">
        <v>94</v>
      </c>
      <c r="B23" s="31"/>
      <c r="C23" s="32">
        <f>SUBTOTAL(9,C22:C22)</f>
        <v>960</v>
      </c>
      <c r="D23" s="32">
        <f>SUBTOTAL(9,D22:D22)</f>
        <v>960</v>
      </c>
      <c r="E23" s="32">
        <f>SUBTOTAL(9,E22:E22)</f>
        <v>0</v>
      </c>
      <c r="F23" s="31"/>
      <c r="G23" s="33"/>
    </row>
    <row r="24" spans="1:7" ht="12.75" outlineLevel="2">
      <c r="A24" s="21" t="s">
        <v>7</v>
      </c>
      <c r="B24" s="22" t="s">
        <v>4</v>
      </c>
      <c r="C24" s="23">
        <v>2319.6</v>
      </c>
      <c r="D24" s="23">
        <f t="shared" si="0"/>
        <v>2319.6</v>
      </c>
      <c r="E24" s="23">
        <f t="shared" si="1"/>
        <v>0</v>
      </c>
      <c r="F24" s="22" t="s">
        <v>43</v>
      </c>
      <c r="G24" s="24" t="s">
        <v>44</v>
      </c>
    </row>
    <row r="25" spans="1:7" ht="12.75" outlineLevel="2">
      <c r="A25" s="11" t="s">
        <v>7</v>
      </c>
      <c r="B25" s="1" t="s">
        <v>4</v>
      </c>
      <c r="C25" s="2">
        <v>3278.4</v>
      </c>
      <c r="D25" s="2">
        <f t="shared" si="0"/>
        <v>3278.4</v>
      </c>
      <c r="E25" s="2">
        <f t="shared" si="1"/>
        <v>0</v>
      </c>
      <c r="F25" s="1" t="s">
        <v>43</v>
      </c>
      <c r="G25" s="12" t="s">
        <v>44</v>
      </c>
    </row>
    <row r="26" spans="1:7" ht="12.75" outlineLevel="2">
      <c r="A26" s="11" t="s">
        <v>7</v>
      </c>
      <c r="B26" s="1" t="s">
        <v>4</v>
      </c>
      <c r="C26" s="2">
        <v>8040</v>
      </c>
      <c r="D26" s="2">
        <f t="shared" si="0"/>
        <v>8040</v>
      </c>
      <c r="E26" s="2">
        <f t="shared" si="1"/>
        <v>0</v>
      </c>
      <c r="F26" s="1" t="s">
        <v>43</v>
      </c>
      <c r="G26" s="12" t="s">
        <v>44</v>
      </c>
    </row>
    <row r="27" spans="1:7" ht="12.75" outlineLevel="2">
      <c r="A27" s="11" t="s">
        <v>7</v>
      </c>
      <c r="B27" s="1" t="s">
        <v>4</v>
      </c>
      <c r="C27" s="2">
        <v>1920</v>
      </c>
      <c r="D27" s="2">
        <f t="shared" si="0"/>
        <v>1920</v>
      </c>
      <c r="E27" s="2">
        <f t="shared" si="1"/>
        <v>0</v>
      </c>
      <c r="F27" s="1" t="s">
        <v>43</v>
      </c>
      <c r="G27" s="12" t="s">
        <v>44</v>
      </c>
    </row>
    <row r="28" spans="1:7" ht="12.75" outlineLevel="2">
      <c r="A28" s="11" t="s">
        <v>7</v>
      </c>
      <c r="B28" s="1" t="s">
        <v>4</v>
      </c>
      <c r="C28" s="2">
        <v>1959.6</v>
      </c>
      <c r="D28" s="2">
        <f t="shared" si="0"/>
        <v>1959.6</v>
      </c>
      <c r="E28" s="2">
        <f t="shared" si="1"/>
        <v>0</v>
      </c>
      <c r="F28" s="1" t="s">
        <v>43</v>
      </c>
      <c r="G28" s="12" t="s">
        <v>44</v>
      </c>
    </row>
    <row r="29" spans="1:7" ht="12.75" outlineLevel="2">
      <c r="A29" s="11" t="s">
        <v>7</v>
      </c>
      <c r="B29" s="1" t="s">
        <v>4</v>
      </c>
      <c r="C29" s="2">
        <v>2398.8</v>
      </c>
      <c r="D29" s="2">
        <f t="shared" si="0"/>
        <v>2398.8</v>
      </c>
      <c r="E29" s="2">
        <f t="shared" si="1"/>
        <v>0</v>
      </c>
      <c r="F29" s="1" t="s">
        <v>43</v>
      </c>
      <c r="G29" s="12" t="s">
        <v>44</v>
      </c>
    </row>
    <row r="30" spans="1:7" ht="12.75" outlineLevel="2">
      <c r="A30" s="11" t="s">
        <v>7</v>
      </c>
      <c r="B30" s="1" t="s">
        <v>4</v>
      </c>
      <c r="C30" s="2">
        <v>2040</v>
      </c>
      <c r="D30" s="2">
        <f t="shared" si="0"/>
        <v>2040</v>
      </c>
      <c r="E30" s="2">
        <f t="shared" si="1"/>
        <v>0</v>
      </c>
      <c r="F30" s="1" t="s">
        <v>43</v>
      </c>
      <c r="G30" s="12" t="s">
        <v>44</v>
      </c>
    </row>
    <row r="31" spans="1:7" ht="12.75" outlineLevel="2">
      <c r="A31" s="11" t="s">
        <v>7</v>
      </c>
      <c r="B31" s="1" t="s">
        <v>4</v>
      </c>
      <c r="C31" s="2">
        <v>1519.2</v>
      </c>
      <c r="D31" s="2">
        <f t="shared" si="0"/>
        <v>1519.2</v>
      </c>
      <c r="E31" s="2">
        <f t="shared" si="1"/>
        <v>0</v>
      </c>
      <c r="F31" s="1" t="s">
        <v>43</v>
      </c>
      <c r="G31" s="12" t="s">
        <v>44</v>
      </c>
    </row>
    <row r="32" spans="1:7" ht="12.75" outlineLevel="2">
      <c r="A32" s="11" t="s">
        <v>24</v>
      </c>
      <c r="B32" s="1" t="s">
        <v>4</v>
      </c>
      <c r="C32" s="2">
        <v>360</v>
      </c>
      <c r="D32" s="2">
        <f>C32</f>
        <v>360</v>
      </c>
      <c r="E32" s="2">
        <f t="shared" si="1"/>
        <v>0</v>
      </c>
      <c r="F32" s="1" t="s">
        <v>43</v>
      </c>
      <c r="G32" s="12" t="s">
        <v>44</v>
      </c>
    </row>
    <row r="33" spans="1:7" ht="12.75" outlineLevel="2">
      <c r="A33" s="11" t="s">
        <v>24</v>
      </c>
      <c r="B33" s="1" t="s">
        <v>4</v>
      </c>
      <c r="C33" s="2">
        <v>120</v>
      </c>
      <c r="D33" s="2">
        <f aca="true" t="shared" si="2" ref="D33:D53">C33</f>
        <v>120</v>
      </c>
      <c r="E33" s="2">
        <f t="shared" si="1"/>
        <v>0</v>
      </c>
      <c r="F33" s="1" t="s">
        <v>43</v>
      </c>
      <c r="G33" s="12" t="s">
        <v>44</v>
      </c>
    </row>
    <row r="34" spans="1:7" ht="13.5" outlineLevel="1" thickBot="1">
      <c r="A34" s="30" t="s">
        <v>95</v>
      </c>
      <c r="B34" s="31"/>
      <c r="C34" s="32">
        <f>SUBTOTAL(9,C24:C33)</f>
        <v>23955.6</v>
      </c>
      <c r="D34" s="32">
        <f>SUBTOTAL(9,D24:D33)</f>
        <v>23955.6</v>
      </c>
      <c r="E34" s="32">
        <f>SUBTOTAL(9,E24:E33)</f>
        <v>0</v>
      </c>
      <c r="F34" s="31"/>
      <c r="G34" s="33"/>
    </row>
    <row r="35" spans="1:7" ht="12.75" outlineLevel="2">
      <c r="A35" s="21" t="s">
        <v>7</v>
      </c>
      <c r="B35" s="22" t="s">
        <v>4</v>
      </c>
      <c r="C35" s="23">
        <v>120</v>
      </c>
      <c r="D35" s="23">
        <f t="shared" si="2"/>
        <v>120</v>
      </c>
      <c r="E35" s="23">
        <f t="shared" si="1"/>
        <v>0</v>
      </c>
      <c r="F35" s="22" t="s">
        <v>18</v>
      </c>
      <c r="G35" s="24" t="s">
        <v>19</v>
      </c>
    </row>
    <row r="36" spans="1:7" ht="13.5" outlineLevel="1" thickBot="1">
      <c r="A36" s="30" t="s">
        <v>96</v>
      </c>
      <c r="B36" s="31"/>
      <c r="C36" s="32">
        <f>SUBTOTAL(9,C35:C35)</f>
        <v>120</v>
      </c>
      <c r="D36" s="32">
        <f>SUBTOTAL(9,D35:D35)</f>
        <v>120</v>
      </c>
      <c r="E36" s="32">
        <f>SUBTOTAL(9,E35:E35)</f>
        <v>0</v>
      </c>
      <c r="F36" s="31"/>
      <c r="G36" s="33"/>
    </row>
    <row r="37" spans="1:7" ht="12.75" outlineLevel="2">
      <c r="A37" s="21" t="s">
        <v>7</v>
      </c>
      <c r="B37" s="22" t="s">
        <v>4</v>
      </c>
      <c r="C37" s="23">
        <v>3438</v>
      </c>
      <c r="D37" s="23">
        <f t="shared" si="2"/>
        <v>3438</v>
      </c>
      <c r="E37" s="23">
        <f t="shared" si="1"/>
        <v>0</v>
      </c>
      <c r="F37" s="22" t="s">
        <v>38</v>
      </c>
      <c r="G37" s="24" t="s">
        <v>37</v>
      </c>
    </row>
    <row r="38" spans="1:7" ht="13.5" outlineLevel="1" thickBot="1">
      <c r="A38" s="30" t="s">
        <v>97</v>
      </c>
      <c r="B38" s="34"/>
      <c r="C38" s="32">
        <f>SUBTOTAL(9,C37:C37)</f>
        <v>3438</v>
      </c>
      <c r="D38" s="32">
        <f>SUBTOTAL(9,D37:D37)</f>
        <v>3438</v>
      </c>
      <c r="E38" s="32">
        <f>SUBTOTAL(9,E37:E37)</f>
        <v>0</v>
      </c>
      <c r="F38" s="31"/>
      <c r="G38" s="33"/>
    </row>
    <row r="39" spans="1:7" ht="12.75" outlineLevel="2">
      <c r="A39" s="21" t="s">
        <v>7</v>
      </c>
      <c r="B39" s="22" t="s">
        <v>4</v>
      </c>
      <c r="C39" s="23">
        <v>120</v>
      </c>
      <c r="D39" s="23">
        <f t="shared" si="2"/>
        <v>120</v>
      </c>
      <c r="E39" s="23">
        <f t="shared" si="1"/>
        <v>0</v>
      </c>
      <c r="F39" s="22" t="s">
        <v>26</v>
      </c>
      <c r="G39" s="24" t="s">
        <v>25</v>
      </c>
    </row>
    <row r="40" spans="1:7" ht="12.75" outlineLevel="2">
      <c r="A40" s="11" t="s">
        <v>7</v>
      </c>
      <c r="B40" s="1" t="s">
        <v>4</v>
      </c>
      <c r="C40" s="2">
        <v>120</v>
      </c>
      <c r="D40" s="2">
        <f t="shared" si="2"/>
        <v>120</v>
      </c>
      <c r="E40" s="2">
        <f t="shared" si="1"/>
        <v>0</v>
      </c>
      <c r="F40" s="1" t="s">
        <v>26</v>
      </c>
      <c r="G40" s="12" t="s">
        <v>25</v>
      </c>
    </row>
    <row r="41" spans="1:7" ht="13.5" outlineLevel="1" thickBot="1">
      <c r="A41" s="30" t="s">
        <v>98</v>
      </c>
      <c r="B41" s="31"/>
      <c r="C41" s="32">
        <f>SUBTOTAL(9,C39:C40)</f>
        <v>240</v>
      </c>
      <c r="D41" s="32">
        <f>SUBTOTAL(9,D39:D40)</f>
        <v>240</v>
      </c>
      <c r="E41" s="32">
        <f>SUBTOTAL(9,E39:E40)</f>
        <v>0</v>
      </c>
      <c r="F41" s="31"/>
      <c r="G41" s="33"/>
    </row>
    <row r="42" spans="1:7" ht="12.75" outlineLevel="2">
      <c r="A42" s="21" t="s">
        <v>7</v>
      </c>
      <c r="B42" s="22" t="s">
        <v>4</v>
      </c>
      <c r="C42" s="23">
        <v>2916</v>
      </c>
      <c r="D42" s="23">
        <f t="shared" si="2"/>
        <v>2916</v>
      </c>
      <c r="E42" s="23">
        <f t="shared" si="1"/>
        <v>0</v>
      </c>
      <c r="F42" s="22" t="s">
        <v>64</v>
      </c>
      <c r="G42" s="24" t="s">
        <v>63</v>
      </c>
    </row>
    <row r="43" spans="1:7" ht="13.5" outlineLevel="1" thickBot="1">
      <c r="A43" s="30" t="s">
        <v>99</v>
      </c>
      <c r="B43" s="31"/>
      <c r="C43" s="32">
        <f>SUBTOTAL(9,C42:C42)</f>
        <v>2916</v>
      </c>
      <c r="D43" s="32">
        <f>SUBTOTAL(9,D42:D42)</f>
        <v>2916</v>
      </c>
      <c r="E43" s="32">
        <f>SUBTOTAL(9,E42:E42)</f>
        <v>0</v>
      </c>
      <c r="F43" s="31"/>
      <c r="G43" s="33"/>
    </row>
    <row r="44" spans="1:7" ht="12.75" outlineLevel="2">
      <c r="A44" s="21" t="s">
        <v>7</v>
      </c>
      <c r="B44" s="22" t="s">
        <v>4</v>
      </c>
      <c r="C44" s="23">
        <v>199.2</v>
      </c>
      <c r="D44" s="23">
        <f t="shared" si="2"/>
        <v>199.2</v>
      </c>
      <c r="E44" s="23">
        <f t="shared" si="1"/>
        <v>0</v>
      </c>
      <c r="F44" s="22" t="s">
        <v>10</v>
      </c>
      <c r="G44" s="24" t="s">
        <v>11</v>
      </c>
    </row>
    <row r="45" spans="1:7" ht="13.5" outlineLevel="1" thickBot="1">
      <c r="A45" s="30" t="s">
        <v>100</v>
      </c>
      <c r="B45" s="31"/>
      <c r="C45" s="32">
        <f>SUBTOTAL(9,C44:C44)</f>
        <v>199.2</v>
      </c>
      <c r="D45" s="32">
        <f>SUBTOTAL(9,D44:D44)</f>
        <v>199.2</v>
      </c>
      <c r="E45" s="32">
        <f>SUBTOTAL(9,E44:E44)</f>
        <v>0</v>
      </c>
      <c r="F45" s="31"/>
      <c r="G45" s="33"/>
    </row>
    <row r="46" spans="1:7" ht="12.75" outlineLevel="2">
      <c r="A46" s="21" t="s">
        <v>7</v>
      </c>
      <c r="B46" s="22" t="s">
        <v>4</v>
      </c>
      <c r="C46" s="23">
        <v>1519.2</v>
      </c>
      <c r="D46" s="23">
        <f t="shared" si="2"/>
        <v>1519.2</v>
      </c>
      <c r="E46" s="23">
        <f t="shared" si="1"/>
        <v>0</v>
      </c>
      <c r="F46" s="22" t="s">
        <v>5</v>
      </c>
      <c r="G46" s="24" t="s">
        <v>6</v>
      </c>
    </row>
    <row r="47" spans="1:7" ht="12.75" outlineLevel="2">
      <c r="A47" s="11" t="s">
        <v>7</v>
      </c>
      <c r="B47" s="1" t="s">
        <v>4</v>
      </c>
      <c r="C47" s="2">
        <v>120</v>
      </c>
      <c r="D47" s="2">
        <f t="shared" si="2"/>
        <v>120</v>
      </c>
      <c r="E47" s="2">
        <f t="shared" si="1"/>
        <v>0</v>
      </c>
      <c r="F47" s="1" t="s">
        <v>5</v>
      </c>
      <c r="G47" s="12" t="s">
        <v>6</v>
      </c>
    </row>
    <row r="48" spans="1:7" ht="13.5" outlineLevel="1" thickBot="1">
      <c r="A48" s="30" t="s">
        <v>101</v>
      </c>
      <c r="B48" s="31"/>
      <c r="C48" s="32">
        <f>SUBTOTAL(9,C46:C47)</f>
        <v>1639.2</v>
      </c>
      <c r="D48" s="32">
        <f>SUBTOTAL(9,D46:D47)</f>
        <v>1639.2</v>
      </c>
      <c r="E48" s="32">
        <f>SUBTOTAL(9,E46:E47)</f>
        <v>0</v>
      </c>
      <c r="F48" s="31"/>
      <c r="G48" s="33"/>
    </row>
    <row r="49" spans="1:7" ht="12.75" outlineLevel="2">
      <c r="A49" s="21" t="s">
        <v>7</v>
      </c>
      <c r="B49" s="22" t="s">
        <v>4</v>
      </c>
      <c r="C49" s="23">
        <v>480</v>
      </c>
      <c r="D49" s="23">
        <f t="shared" si="2"/>
        <v>480</v>
      </c>
      <c r="E49" s="23">
        <f t="shared" si="1"/>
        <v>0</v>
      </c>
      <c r="F49" s="22" t="s">
        <v>86</v>
      </c>
      <c r="G49" s="24" t="s">
        <v>85</v>
      </c>
    </row>
    <row r="50" spans="1:7" ht="13.5" outlineLevel="1" thickBot="1">
      <c r="A50" s="30" t="s">
        <v>102</v>
      </c>
      <c r="B50" s="31"/>
      <c r="C50" s="32">
        <f>SUBTOTAL(9,C49:C49)</f>
        <v>480</v>
      </c>
      <c r="D50" s="32">
        <f>SUBTOTAL(9,D49:D49)</f>
        <v>480</v>
      </c>
      <c r="E50" s="32">
        <f>SUBTOTAL(9,E49:E49)</f>
        <v>0</v>
      </c>
      <c r="F50" s="31"/>
      <c r="G50" s="33"/>
    </row>
    <row r="51" spans="1:7" ht="12.75" outlineLevel="2">
      <c r="A51" s="21" t="s">
        <v>7</v>
      </c>
      <c r="B51" s="22" t="s">
        <v>4</v>
      </c>
      <c r="C51" s="23">
        <v>240</v>
      </c>
      <c r="D51" s="23">
        <f t="shared" si="2"/>
        <v>240</v>
      </c>
      <c r="E51" s="23">
        <f t="shared" si="1"/>
        <v>0</v>
      </c>
      <c r="F51" s="22" t="s">
        <v>70</v>
      </c>
      <c r="G51" s="24" t="s">
        <v>69</v>
      </c>
    </row>
    <row r="52" spans="1:7" ht="13.5" outlineLevel="1" thickBot="1">
      <c r="A52" s="30" t="s">
        <v>103</v>
      </c>
      <c r="B52" s="31"/>
      <c r="C52" s="35">
        <f>SUBTOTAL(9,C51:C51)</f>
        <v>240</v>
      </c>
      <c r="D52" s="35">
        <f>SUBTOTAL(9,D51:D51)</f>
        <v>240</v>
      </c>
      <c r="E52" s="35">
        <f>SUBTOTAL(9,E51:E51)</f>
        <v>0</v>
      </c>
      <c r="F52" s="31"/>
      <c r="G52" s="33"/>
    </row>
    <row r="53" spans="1:7" ht="12.75" outlineLevel="2">
      <c r="A53" s="21" t="s">
        <v>7</v>
      </c>
      <c r="B53" s="22" t="s">
        <v>4</v>
      </c>
      <c r="C53" s="23">
        <v>240</v>
      </c>
      <c r="D53" s="23">
        <f t="shared" si="2"/>
        <v>240</v>
      </c>
      <c r="E53" s="23">
        <f t="shared" si="1"/>
        <v>0</v>
      </c>
      <c r="F53" s="22" t="s">
        <v>35</v>
      </c>
      <c r="G53" s="24" t="s">
        <v>36</v>
      </c>
    </row>
    <row r="54" spans="1:7" ht="12.75" outlineLevel="2">
      <c r="A54" s="11" t="s">
        <v>24</v>
      </c>
      <c r="B54" s="1" t="s">
        <v>4</v>
      </c>
      <c r="C54" s="2">
        <v>120</v>
      </c>
      <c r="D54" s="2">
        <f>C54</f>
        <v>120</v>
      </c>
      <c r="E54" s="2">
        <f t="shared" si="1"/>
        <v>0</v>
      </c>
      <c r="F54" s="1" t="s">
        <v>35</v>
      </c>
      <c r="G54" s="12" t="s">
        <v>36</v>
      </c>
    </row>
    <row r="55" spans="1:7" ht="13.5" outlineLevel="1" thickBot="1">
      <c r="A55" s="30" t="s">
        <v>104</v>
      </c>
      <c r="B55" s="31"/>
      <c r="C55" s="32">
        <f>SUBTOTAL(9,C53:C54)</f>
        <v>360</v>
      </c>
      <c r="D55" s="32">
        <f>SUBTOTAL(9,D53:D54)</f>
        <v>360</v>
      </c>
      <c r="E55" s="32">
        <f>SUBTOTAL(9,E53:E54)</f>
        <v>0</v>
      </c>
      <c r="F55" s="31"/>
      <c r="G55" s="33"/>
    </row>
    <row r="56" spans="1:7" ht="12.75" outlineLevel="2">
      <c r="A56" s="21" t="s">
        <v>7</v>
      </c>
      <c r="B56" s="22" t="s">
        <v>4</v>
      </c>
      <c r="C56" s="23">
        <v>6757.2</v>
      </c>
      <c r="D56" s="23">
        <f aca="true" t="shared" si="3" ref="D56:D88">C56</f>
        <v>6757.2</v>
      </c>
      <c r="E56" s="23">
        <f t="shared" si="1"/>
        <v>0</v>
      </c>
      <c r="F56" s="22" t="s">
        <v>53</v>
      </c>
      <c r="G56" s="24" t="s">
        <v>54</v>
      </c>
    </row>
    <row r="57" spans="1:7" ht="12.75" outlineLevel="2">
      <c r="A57" s="11" t="s">
        <v>7</v>
      </c>
      <c r="B57" s="1" t="s">
        <v>4</v>
      </c>
      <c r="C57" s="2">
        <v>2199.6</v>
      </c>
      <c r="D57" s="2">
        <f t="shared" si="3"/>
        <v>2199.6</v>
      </c>
      <c r="E57" s="2">
        <f t="shared" si="1"/>
        <v>0</v>
      </c>
      <c r="F57" s="1" t="s">
        <v>53</v>
      </c>
      <c r="G57" s="12" t="s">
        <v>54</v>
      </c>
    </row>
    <row r="58" spans="1:7" ht="12.75" outlineLevel="2">
      <c r="A58" s="11" t="s">
        <v>7</v>
      </c>
      <c r="B58" s="1" t="s">
        <v>4</v>
      </c>
      <c r="C58" s="2">
        <v>600</v>
      </c>
      <c r="D58" s="2">
        <f t="shared" si="3"/>
        <v>600</v>
      </c>
      <c r="E58" s="2">
        <f t="shared" si="1"/>
        <v>0</v>
      </c>
      <c r="F58" s="1" t="s">
        <v>53</v>
      </c>
      <c r="G58" s="12" t="s">
        <v>54</v>
      </c>
    </row>
    <row r="59" spans="1:7" ht="12.75" outlineLevel="2">
      <c r="A59" s="11" t="s">
        <v>7</v>
      </c>
      <c r="B59" s="1" t="s">
        <v>4</v>
      </c>
      <c r="C59" s="2">
        <v>2318.4</v>
      </c>
      <c r="D59" s="2">
        <f t="shared" si="3"/>
        <v>2318.4</v>
      </c>
      <c r="E59" s="2">
        <f t="shared" si="1"/>
        <v>0</v>
      </c>
      <c r="F59" s="1" t="s">
        <v>53</v>
      </c>
      <c r="G59" s="12" t="s">
        <v>54</v>
      </c>
    </row>
    <row r="60" spans="1:7" ht="12.75" outlineLevel="2">
      <c r="A60" s="11" t="s">
        <v>7</v>
      </c>
      <c r="B60" s="1" t="s">
        <v>4</v>
      </c>
      <c r="C60" s="2">
        <v>360</v>
      </c>
      <c r="D60" s="2">
        <f t="shared" si="3"/>
        <v>360</v>
      </c>
      <c r="E60" s="2">
        <f t="shared" si="1"/>
        <v>0</v>
      </c>
      <c r="F60" s="1" t="s">
        <v>53</v>
      </c>
      <c r="G60" s="12" t="s">
        <v>54</v>
      </c>
    </row>
    <row r="61" spans="1:7" ht="12.75" outlineLevel="2">
      <c r="A61" s="11" t="s">
        <v>7</v>
      </c>
      <c r="B61" s="1" t="s">
        <v>4</v>
      </c>
      <c r="C61" s="2">
        <v>240</v>
      </c>
      <c r="D61" s="2">
        <f t="shared" si="3"/>
        <v>240</v>
      </c>
      <c r="E61" s="2">
        <f t="shared" si="1"/>
        <v>0</v>
      </c>
      <c r="F61" s="1" t="s">
        <v>53</v>
      </c>
      <c r="G61" s="12" t="s">
        <v>54</v>
      </c>
    </row>
    <row r="62" spans="1:7" ht="13.5" outlineLevel="1" thickBot="1">
      <c r="A62" s="30" t="s">
        <v>105</v>
      </c>
      <c r="B62" s="31"/>
      <c r="C62" s="32">
        <f>SUBTOTAL(9,C56:C61)</f>
        <v>12475.199999999999</v>
      </c>
      <c r="D62" s="32">
        <f>SUBTOTAL(9,D56:D61)</f>
        <v>12475.199999999999</v>
      </c>
      <c r="E62" s="32">
        <f>SUBTOTAL(9,E56:E61)</f>
        <v>0</v>
      </c>
      <c r="F62" s="31"/>
      <c r="G62" s="33"/>
    </row>
    <row r="63" spans="1:7" ht="12.75" outlineLevel="2">
      <c r="A63" s="21" t="s">
        <v>7</v>
      </c>
      <c r="B63" s="22" t="s">
        <v>4</v>
      </c>
      <c r="C63" s="23">
        <v>6000</v>
      </c>
      <c r="D63" s="23">
        <f t="shared" si="3"/>
        <v>6000</v>
      </c>
      <c r="E63" s="23">
        <f t="shared" si="1"/>
        <v>0</v>
      </c>
      <c r="F63" s="22" t="s">
        <v>88</v>
      </c>
      <c r="G63" s="24" t="s">
        <v>87</v>
      </c>
    </row>
    <row r="64" spans="1:7" ht="12.75" outlineLevel="2">
      <c r="A64" s="11" t="s">
        <v>7</v>
      </c>
      <c r="B64" s="1" t="s">
        <v>4</v>
      </c>
      <c r="C64" s="2">
        <v>1680</v>
      </c>
      <c r="D64" s="2">
        <f t="shared" si="3"/>
        <v>1680</v>
      </c>
      <c r="E64" s="2">
        <f t="shared" si="1"/>
        <v>0</v>
      </c>
      <c r="F64" s="1" t="s">
        <v>88</v>
      </c>
      <c r="G64" s="12" t="s">
        <v>87</v>
      </c>
    </row>
    <row r="65" spans="1:7" ht="13.5" outlineLevel="1" thickBot="1">
      <c r="A65" s="30" t="s">
        <v>106</v>
      </c>
      <c r="B65" s="31"/>
      <c r="C65" s="35">
        <f>SUBTOTAL(9,C63:C64)</f>
        <v>7680</v>
      </c>
      <c r="D65" s="35">
        <f>SUBTOTAL(9,D63:D64)</f>
        <v>7680</v>
      </c>
      <c r="E65" s="35">
        <f>SUBTOTAL(9,E63:E64)</f>
        <v>0</v>
      </c>
      <c r="F65" s="31"/>
      <c r="G65" s="33"/>
    </row>
    <row r="66" spans="1:7" ht="12.75" outlineLevel="2">
      <c r="A66" s="21" t="s">
        <v>7</v>
      </c>
      <c r="B66" s="22" t="s">
        <v>4</v>
      </c>
      <c r="C66" s="23">
        <v>1159.2</v>
      </c>
      <c r="D66" s="23">
        <f t="shared" si="3"/>
        <v>1159.2</v>
      </c>
      <c r="E66" s="23">
        <f t="shared" si="1"/>
        <v>0</v>
      </c>
      <c r="F66" s="22" t="s">
        <v>22</v>
      </c>
      <c r="G66" s="24" t="s">
        <v>23</v>
      </c>
    </row>
    <row r="67" spans="1:7" ht="12.75" outlineLevel="2">
      <c r="A67" s="11" t="s">
        <v>24</v>
      </c>
      <c r="B67" s="1" t="s">
        <v>4</v>
      </c>
      <c r="C67" s="2">
        <v>480</v>
      </c>
      <c r="D67" s="2">
        <f t="shared" si="3"/>
        <v>480</v>
      </c>
      <c r="E67" s="2">
        <f t="shared" si="1"/>
        <v>0</v>
      </c>
      <c r="F67" s="1" t="s">
        <v>22</v>
      </c>
      <c r="G67" s="12" t="s">
        <v>23</v>
      </c>
    </row>
    <row r="68" spans="1:7" ht="13.5" outlineLevel="1" thickBot="1">
      <c r="A68" s="30" t="s">
        <v>107</v>
      </c>
      <c r="B68" s="31"/>
      <c r="C68" s="32">
        <f>SUBTOTAL(9,C66:C67)</f>
        <v>1639.2</v>
      </c>
      <c r="D68" s="32">
        <f>SUBTOTAL(9,D66:D67)</f>
        <v>1639.2</v>
      </c>
      <c r="E68" s="32">
        <f>SUBTOTAL(9,E66:E67)</f>
        <v>0</v>
      </c>
      <c r="F68" s="31"/>
      <c r="G68" s="33"/>
    </row>
    <row r="69" spans="1:7" ht="12.75" outlineLevel="2">
      <c r="A69" s="21" t="s">
        <v>7</v>
      </c>
      <c r="B69" s="22" t="s">
        <v>4</v>
      </c>
      <c r="C69" s="23">
        <v>120</v>
      </c>
      <c r="D69" s="23">
        <f t="shared" si="3"/>
        <v>120</v>
      </c>
      <c r="E69" s="23">
        <f t="shared" si="1"/>
        <v>0</v>
      </c>
      <c r="F69" s="22" t="s">
        <v>67</v>
      </c>
      <c r="G69" s="24" t="s">
        <v>68</v>
      </c>
    </row>
    <row r="70" spans="1:7" ht="12.75" outlineLevel="2">
      <c r="A70" s="11" t="s">
        <v>7</v>
      </c>
      <c r="B70" s="1" t="s">
        <v>4</v>
      </c>
      <c r="C70" s="2">
        <v>840</v>
      </c>
      <c r="D70" s="2">
        <f t="shared" si="3"/>
        <v>840</v>
      </c>
      <c r="E70" s="2">
        <f t="shared" si="1"/>
        <v>0</v>
      </c>
      <c r="F70" s="1" t="s">
        <v>67</v>
      </c>
      <c r="G70" s="12" t="s">
        <v>68</v>
      </c>
    </row>
    <row r="71" spans="1:7" ht="12.75" outlineLevel="2">
      <c r="A71" s="11" t="s">
        <v>7</v>
      </c>
      <c r="B71" s="1" t="s">
        <v>4</v>
      </c>
      <c r="C71" s="2">
        <v>47361.6</v>
      </c>
      <c r="D71" s="2">
        <f t="shared" si="3"/>
        <v>47361.6</v>
      </c>
      <c r="E71" s="2">
        <f t="shared" si="1"/>
        <v>0</v>
      </c>
      <c r="F71" s="1" t="s">
        <v>67</v>
      </c>
      <c r="G71" s="12" t="s">
        <v>68</v>
      </c>
    </row>
    <row r="72" spans="1:7" ht="12.75" outlineLevel="2">
      <c r="A72" s="11" t="s">
        <v>7</v>
      </c>
      <c r="B72" s="1" t="s">
        <v>4</v>
      </c>
      <c r="C72" s="2">
        <v>480</v>
      </c>
      <c r="D72" s="2">
        <f t="shared" si="3"/>
        <v>480</v>
      </c>
      <c r="E72" s="2">
        <f aca="true" t="shared" si="4" ref="E72:E133">C72-D72</f>
        <v>0</v>
      </c>
      <c r="F72" s="1" t="s">
        <v>67</v>
      </c>
      <c r="G72" s="12" t="s">
        <v>68</v>
      </c>
    </row>
    <row r="73" spans="1:7" ht="12.75" outlineLevel="2">
      <c r="A73" s="11" t="s">
        <v>24</v>
      </c>
      <c r="B73" s="1" t="s">
        <v>4</v>
      </c>
      <c r="C73" s="2">
        <v>1680</v>
      </c>
      <c r="D73" s="2">
        <f t="shared" si="3"/>
        <v>1680</v>
      </c>
      <c r="E73" s="2">
        <f t="shared" si="4"/>
        <v>0</v>
      </c>
      <c r="F73" s="1" t="s">
        <v>67</v>
      </c>
      <c r="G73" s="12" t="s">
        <v>68</v>
      </c>
    </row>
    <row r="74" spans="1:7" ht="13.5" outlineLevel="1" thickBot="1">
      <c r="A74" s="30" t="s">
        <v>108</v>
      </c>
      <c r="B74" s="31"/>
      <c r="C74" s="32">
        <f>SUBTOTAL(9,C69:C73)</f>
        <v>50481.6</v>
      </c>
      <c r="D74" s="32">
        <f>SUBTOTAL(9,D69:D73)</f>
        <v>50481.6</v>
      </c>
      <c r="E74" s="32">
        <f>SUBTOTAL(9,E69:E73)</f>
        <v>0</v>
      </c>
      <c r="F74" s="31"/>
      <c r="G74" s="33"/>
    </row>
    <row r="75" spans="1:7" ht="12.75" outlineLevel="2">
      <c r="A75" s="21" t="s">
        <v>7</v>
      </c>
      <c r="B75" s="22" t="s">
        <v>4</v>
      </c>
      <c r="C75" s="23">
        <v>1159.2</v>
      </c>
      <c r="D75" s="23">
        <f t="shared" si="3"/>
        <v>1159.2</v>
      </c>
      <c r="E75" s="23">
        <f t="shared" si="4"/>
        <v>0</v>
      </c>
      <c r="F75" s="22" t="s">
        <v>31</v>
      </c>
      <c r="G75" s="24" t="s">
        <v>32</v>
      </c>
    </row>
    <row r="76" spans="1:7" ht="12.75" outlineLevel="2">
      <c r="A76" s="11" t="s">
        <v>24</v>
      </c>
      <c r="B76" s="1" t="s">
        <v>4</v>
      </c>
      <c r="C76" s="2">
        <v>480</v>
      </c>
      <c r="D76" s="2">
        <f t="shared" si="3"/>
        <v>480</v>
      </c>
      <c r="E76" s="2">
        <f t="shared" si="4"/>
        <v>0</v>
      </c>
      <c r="F76" s="1" t="s">
        <v>31</v>
      </c>
      <c r="G76" s="12" t="s">
        <v>32</v>
      </c>
    </row>
    <row r="77" spans="1:7" ht="13.5" outlineLevel="1" thickBot="1">
      <c r="A77" s="30" t="s">
        <v>109</v>
      </c>
      <c r="B77" s="31"/>
      <c r="C77" s="32">
        <f>SUBTOTAL(9,C75:C76)</f>
        <v>1639.2</v>
      </c>
      <c r="D77" s="32">
        <f>SUBTOTAL(9,D75:D76)</f>
        <v>1639.2</v>
      </c>
      <c r="E77" s="32">
        <f>SUBTOTAL(9,E75:E76)</f>
        <v>0</v>
      </c>
      <c r="F77" s="31"/>
      <c r="G77" s="33"/>
    </row>
    <row r="78" spans="1:7" ht="12.75" outlineLevel="2">
      <c r="A78" s="21" t="s">
        <v>7</v>
      </c>
      <c r="B78" s="22" t="s">
        <v>4</v>
      </c>
      <c r="C78" s="23">
        <v>2079.6</v>
      </c>
      <c r="D78" s="23">
        <f t="shared" si="3"/>
        <v>2079.6</v>
      </c>
      <c r="E78" s="23">
        <f t="shared" si="4"/>
        <v>0</v>
      </c>
      <c r="F78" s="22" t="s">
        <v>72</v>
      </c>
      <c r="G78" s="24" t="s">
        <v>71</v>
      </c>
    </row>
    <row r="79" spans="1:7" ht="13.5" outlineLevel="1" thickBot="1">
      <c r="A79" s="30" t="s">
        <v>110</v>
      </c>
      <c r="B79" s="31"/>
      <c r="C79" s="32">
        <f>SUBTOTAL(9,C78:C78)</f>
        <v>2079.6</v>
      </c>
      <c r="D79" s="32">
        <f>SUBTOTAL(9,D78:D78)</f>
        <v>2079.6</v>
      </c>
      <c r="E79" s="32">
        <f>SUBTOTAL(9,E78:E78)</f>
        <v>0</v>
      </c>
      <c r="F79" s="31"/>
      <c r="G79" s="33"/>
    </row>
    <row r="80" spans="1:7" ht="12.75" outlineLevel="2">
      <c r="A80" s="21" t="s">
        <v>7</v>
      </c>
      <c r="B80" s="22" t="s">
        <v>4</v>
      </c>
      <c r="C80" s="23">
        <v>120</v>
      </c>
      <c r="D80" s="23">
        <f t="shared" si="3"/>
        <v>120</v>
      </c>
      <c r="E80" s="23">
        <f t="shared" si="4"/>
        <v>0</v>
      </c>
      <c r="F80" s="22" t="s">
        <v>76</v>
      </c>
      <c r="G80" s="24" t="s">
        <v>75</v>
      </c>
    </row>
    <row r="81" spans="1:7" ht="13.5" outlineLevel="1" thickBot="1">
      <c r="A81" s="30" t="s">
        <v>111</v>
      </c>
      <c r="B81" s="31"/>
      <c r="C81" s="32">
        <f>SUBTOTAL(9,C80:C80)</f>
        <v>120</v>
      </c>
      <c r="D81" s="32">
        <f>SUBTOTAL(9,D80:D80)</f>
        <v>120</v>
      </c>
      <c r="E81" s="32">
        <f>SUBTOTAL(9,E80:E80)</f>
        <v>0</v>
      </c>
      <c r="F81" s="31"/>
      <c r="G81" s="33"/>
    </row>
    <row r="82" spans="1:7" ht="12.75" outlineLevel="2">
      <c r="A82" s="36" t="s">
        <v>7</v>
      </c>
      <c r="B82" s="37" t="s">
        <v>4</v>
      </c>
      <c r="C82" s="38">
        <v>240</v>
      </c>
      <c r="D82" s="38">
        <f t="shared" si="3"/>
        <v>240</v>
      </c>
      <c r="E82" s="38">
        <f t="shared" si="4"/>
        <v>0</v>
      </c>
      <c r="F82" s="37" t="s">
        <v>45</v>
      </c>
      <c r="G82" s="39" t="s">
        <v>46</v>
      </c>
    </row>
    <row r="83" spans="1:7" ht="13.5" outlineLevel="1" thickBot="1">
      <c r="A83" s="30" t="s">
        <v>112</v>
      </c>
      <c r="B83" s="31"/>
      <c r="C83" s="32">
        <f>SUBTOTAL(9,C82:C82)</f>
        <v>240</v>
      </c>
      <c r="D83" s="32">
        <f>SUBTOTAL(9,D82:D82)</f>
        <v>240</v>
      </c>
      <c r="E83" s="32">
        <f>SUBTOTAL(9,E82:E82)</f>
        <v>0</v>
      </c>
      <c r="F83" s="31"/>
      <c r="G83" s="33"/>
    </row>
    <row r="84" spans="1:7" ht="12.75" outlineLevel="2">
      <c r="A84" s="21" t="s">
        <v>7</v>
      </c>
      <c r="B84" s="22" t="s">
        <v>4</v>
      </c>
      <c r="C84" s="23">
        <v>120</v>
      </c>
      <c r="D84" s="23">
        <f t="shared" si="3"/>
        <v>120</v>
      </c>
      <c r="E84" s="23">
        <f t="shared" si="4"/>
        <v>0</v>
      </c>
      <c r="F84" s="22" t="s">
        <v>57</v>
      </c>
      <c r="G84" s="24" t="s">
        <v>58</v>
      </c>
    </row>
    <row r="85" spans="1:7" ht="12.75" outlineLevel="2">
      <c r="A85" s="11" t="s">
        <v>7</v>
      </c>
      <c r="B85" s="1" t="s">
        <v>4</v>
      </c>
      <c r="C85" s="2">
        <v>480</v>
      </c>
      <c r="D85" s="2">
        <f t="shared" si="3"/>
        <v>480</v>
      </c>
      <c r="E85" s="2">
        <f t="shared" si="4"/>
        <v>0</v>
      </c>
      <c r="F85" s="1" t="s">
        <v>57</v>
      </c>
      <c r="G85" s="12" t="s">
        <v>58</v>
      </c>
    </row>
    <row r="86" spans="1:7" ht="13.5" outlineLevel="1" thickBot="1">
      <c r="A86" s="30" t="s">
        <v>113</v>
      </c>
      <c r="B86" s="31"/>
      <c r="C86" s="32">
        <f>SUBTOTAL(9,C84:C85)</f>
        <v>600</v>
      </c>
      <c r="D86" s="32">
        <f>SUBTOTAL(9,D84:D85)</f>
        <v>600</v>
      </c>
      <c r="E86" s="32">
        <f>SUBTOTAL(9,E84:E85)</f>
        <v>0</v>
      </c>
      <c r="F86" s="31"/>
      <c r="G86" s="33"/>
    </row>
    <row r="87" spans="1:7" ht="12.75" outlineLevel="2">
      <c r="A87" s="21" t="s">
        <v>7</v>
      </c>
      <c r="B87" s="22" t="s">
        <v>4</v>
      </c>
      <c r="C87" s="23">
        <v>1440</v>
      </c>
      <c r="D87" s="23">
        <f t="shared" si="3"/>
        <v>1440</v>
      </c>
      <c r="E87" s="23">
        <f t="shared" si="4"/>
        <v>0</v>
      </c>
      <c r="F87" s="22" t="s">
        <v>14</v>
      </c>
      <c r="G87" s="24" t="s">
        <v>15</v>
      </c>
    </row>
    <row r="88" spans="1:7" ht="12.75" outlineLevel="2">
      <c r="A88" s="11" t="s">
        <v>7</v>
      </c>
      <c r="B88" s="1" t="s">
        <v>4</v>
      </c>
      <c r="C88" s="2">
        <v>12300</v>
      </c>
      <c r="D88" s="2">
        <f t="shared" si="3"/>
        <v>12300</v>
      </c>
      <c r="E88" s="2">
        <f t="shared" si="4"/>
        <v>0</v>
      </c>
      <c r="F88" s="1" t="s">
        <v>14</v>
      </c>
      <c r="G88" s="12" t="s">
        <v>15</v>
      </c>
    </row>
    <row r="89" spans="1:7" ht="12.75" outlineLevel="2">
      <c r="A89" s="11" t="s">
        <v>7</v>
      </c>
      <c r="B89" s="1" t="s">
        <v>4</v>
      </c>
      <c r="C89" s="2">
        <v>1320</v>
      </c>
      <c r="D89" s="2">
        <f>C89</f>
        <v>1320</v>
      </c>
      <c r="E89" s="2">
        <f t="shared" si="4"/>
        <v>0</v>
      </c>
      <c r="F89" s="1" t="s">
        <v>14</v>
      </c>
      <c r="G89" s="12" t="s">
        <v>15</v>
      </c>
    </row>
    <row r="90" spans="1:7" ht="12.75" outlineLevel="2">
      <c r="A90" s="11" t="s">
        <v>7</v>
      </c>
      <c r="B90" s="1" t="s">
        <v>4</v>
      </c>
      <c r="C90" s="2">
        <v>1908</v>
      </c>
      <c r="D90" s="2">
        <f aca="true" t="shared" si="5" ref="D90:D102">C90</f>
        <v>1908</v>
      </c>
      <c r="E90" s="2">
        <f t="shared" si="4"/>
        <v>0</v>
      </c>
      <c r="F90" s="1" t="s">
        <v>14</v>
      </c>
      <c r="G90" s="12" t="s">
        <v>15</v>
      </c>
    </row>
    <row r="91" spans="1:7" ht="12.75" outlineLevel="2">
      <c r="A91" s="11" t="s">
        <v>7</v>
      </c>
      <c r="B91" s="1" t="s">
        <v>4</v>
      </c>
      <c r="C91" s="2">
        <v>559.2</v>
      </c>
      <c r="D91" s="2">
        <f t="shared" si="5"/>
        <v>559.2</v>
      </c>
      <c r="E91" s="2">
        <f t="shared" si="4"/>
        <v>0</v>
      </c>
      <c r="F91" s="1" t="s">
        <v>14</v>
      </c>
      <c r="G91" s="12" t="s">
        <v>15</v>
      </c>
    </row>
    <row r="92" spans="1:7" ht="12.75" outlineLevel="2">
      <c r="A92" s="11" t="s">
        <v>7</v>
      </c>
      <c r="B92" s="1" t="s">
        <v>4</v>
      </c>
      <c r="C92" s="2">
        <v>1039.2</v>
      </c>
      <c r="D92" s="2">
        <f t="shared" si="5"/>
        <v>1039.2</v>
      </c>
      <c r="E92" s="2">
        <f t="shared" si="4"/>
        <v>0</v>
      </c>
      <c r="F92" s="1" t="s">
        <v>14</v>
      </c>
      <c r="G92" s="12" t="s">
        <v>15</v>
      </c>
    </row>
    <row r="93" spans="1:7" ht="12.75" outlineLevel="2">
      <c r="A93" s="11" t="s">
        <v>24</v>
      </c>
      <c r="B93" s="1" t="s">
        <v>4</v>
      </c>
      <c r="C93" s="2">
        <v>158.4</v>
      </c>
      <c r="D93" s="2">
        <f t="shared" si="5"/>
        <v>158.4</v>
      </c>
      <c r="E93" s="2">
        <f t="shared" si="4"/>
        <v>0</v>
      </c>
      <c r="F93" s="1" t="s">
        <v>14</v>
      </c>
      <c r="G93" s="12" t="s">
        <v>15</v>
      </c>
    </row>
    <row r="94" spans="1:7" ht="13.5" outlineLevel="1" thickBot="1">
      <c r="A94" s="30" t="s">
        <v>114</v>
      </c>
      <c r="B94" s="31"/>
      <c r="C94" s="32">
        <f>SUBTOTAL(9,C87:C93)</f>
        <v>18724.800000000003</v>
      </c>
      <c r="D94" s="32">
        <f>SUBTOTAL(9,D87:D93)</f>
        <v>18724.800000000003</v>
      </c>
      <c r="E94" s="32">
        <f>SUBTOTAL(9,E87:E93)</f>
        <v>0</v>
      </c>
      <c r="F94" s="31"/>
      <c r="G94" s="33"/>
    </row>
    <row r="95" spans="1:7" ht="12.75" outlineLevel="2">
      <c r="A95" s="21" t="s">
        <v>7</v>
      </c>
      <c r="B95" s="22" t="s">
        <v>4</v>
      </c>
      <c r="C95" s="23">
        <v>840</v>
      </c>
      <c r="D95" s="23">
        <f t="shared" si="5"/>
        <v>840</v>
      </c>
      <c r="E95" s="23">
        <f t="shared" si="4"/>
        <v>0</v>
      </c>
      <c r="F95" s="22" t="s">
        <v>74</v>
      </c>
      <c r="G95" s="24" t="s">
        <v>73</v>
      </c>
    </row>
    <row r="96" spans="1:7" ht="13.5" outlineLevel="1" thickBot="1">
      <c r="A96" s="30" t="s">
        <v>115</v>
      </c>
      <c r="B96" s="31"/>
      <c r="C96" s="32">
        <f>SUBTOTAL(9,C95:C95)</f>
        <v>840</v>
      </c>
      <c r="D96" s="32">
        <f>SUBTOTAL(9,D95:D95)</f>
        <v>840</v>
      </c>
      <c r="E96" s="32">
        <f>SUBTOTAL(9,E95:E95)</f>
        <v>0</v>
      </c>
      <c r="F96" s="31"/>
      <c r="G96" s="33"/>
    </row>
    <row r="97" spans="1:7" ht="12.75" outlineLevel="2">
      <c r="A97" s="21" t="s">
        <v>7</v>
      </c>
      <c r="B97" s="22" t="s">
        <v>4</v>
      </c>
      <c r="C97" s="23">
        <v>120</v>
      </c>
      <c r="D97" s="23">
        <f t="shared" si="5"/>
        <v>120</v>
      </c>
      <c r="E97" s="23">
        <f t="shared" si="4"/>
        <v>0</v>
      </c>
      <c r="F97" s="22" t="s">
        <v>41</v>
      </c>
      <c r="G97" s="24" t="s">
        <v>42</v>
      </c>
    </row>
    <row r="98" spans="1:7" ht="13.5" outlineLevel="1" thickBot="1">
      <c r="A98" s="30" t="s">
        <v>116</v>
      </c>
      <c r="B98" s="31"/>
      <c r="C98" s="35">
        <f>SUBTOTAL(9,C97:C97)</f>
        <v>120</v>
      </c>
      <c r="D98" s="35">
        <f>SUBTOTAL(9,D97:D97)</f>
        <v>120</v>
      </c>
      <c r="E98" s="35">
        <f>SUBTOTAL(9,E97:E97)</f>
        <v>0</v>
      </c>
      <c r="F98" s="31"/>
      <c r="G98" s="33"/>
    </row>
    <row r="99" spans="1:7" ht="12.75" outlineLevel="2">
      <c r="A99" s="21" t="s">
        <v>7</v>
      </c>
      <c r="B99" s="22" t="s">
        <v>4</v>
      </c>
      <c r="C99" s="23">
        <v>720</v>
      </c>
      <c r="D99" s="23">
        <f t="shared" si="5"/>
        <v>720</v>
      </c>
      <c r="E99" s="23">
        <f t="shared" si="4"/>
        <v>0</v>
      </c>
      <c r="F99" s="22" t="s">
        <v>50</v>
      </c>
      <c r="G99" s="24" t="s">
        <v>49</v>
      </c>
    </row>
    <row r="100" spans="1:7" ht="12.75" outlineLevel="2">
      <c r="A100" s="11" t="s">
        <v>7</v>
      </c>
      <c r="B100" s="1" t="s">
        <v>4</v>
      </c>
      <c r="C100" s="2">
        <v>480</v>
      </c>
      <c r="D100" s="2">
        <f t="shared" si="5"/>
        <v>480</v>
      </c>
      <c r="E100" s="2">
        <f t="shared" si="4"/>
        <v>0</v>
      </c>
      <c r="F100" s="1" t="s">
        <v>50</v>
      </c>
      <c r="G100" s="12" t="s">
        <v>49</v>
      </c>
    </row>
    <row r="101" spans="1:7" ht="12.75" outlineLevel="2">
      <c r="A101" s="11" t="s">
        <v>7</v>
      </c>
      <c r="B101" s="1" t="s">
        <v>4</v>
      </c>
      <c r="C101" s="2">
        <v>3396</v>
      </c>
      <c r="D101" s="2">
        <f t="shared" si="5"/>
        <v>3396</v>
      </c>
      <c r="E101" s="2">
        <f t="shared" si="4"/>
        <v>0</v>
      </c>
      <c r="F101" s="1" t="s">
        <v>50</v>
      </c>
      <c r="G101" s="12" t="s">
        <v>49</v>
      </c>
    </row>
    <row r="102" spans="1:7" ht="12.75" outlineLevel="2">
      <c r="A102" s="11" t="s">
        <v>7</v>
      </c>
      <c r="B102" s="1" t="s">
        <v>4</v>
      </c>
      <c r="C102" s="2">
        <v>480</v>
      </c>
      <c r="D102" s="2">
        <f t="shared" si="5"/>
        <v>480</v>
      </c>
      <c r="E102" s="2">
        <f t="shared" si="4"/>
        <v>0</v>
      </c>
      <c r="F102" s="1" t="s">
        <v>50</v>
      </c>
      <c r="G102" s="12" t="s">
        <v>49</v>
      </c>
    </row>
    <row r="103" spans="1:7" ht="12.75" outlineLevel="2">
      <c r="A103" s="11" t="s">
        <v>7</v>
      </c>
      <c r="B103" s="1" t="s">
        <v>4</v>
      </c>
      <c r="C103" s="2">
        <v>1236</v>
      </c>
      <c r="D103" s="2">
        <f>C103</f>
        <v>1236</v>
      </c>
      <c r="E103" s="2">
        <f t="shared" si="4"/>
        <v>0</v>
      </c>
      <c r="F103" s="1" t="s">
        <v>50</v>
      </c>
      <c r="G103" s="12" t="s">
        <v>49</v>
      </c>
    </row>
    <row r="104" spans="1:7" ht="12.75" outlineLevel="2">
      <c r="A104" s="11" t="s">
        <v>7</v>
      </c>
      <c r="B104" s="1" t="s">
        <v>4</v>
      </c>
      <c r="C104" s="2">
        <v>1440</v>
      </c>
      <c r="D104" s="2">
        <v>1440</v>
      </c>
      <c r="E104" s="2">
        <f t="shared" si="4"/>
        <v>0</v>
      </c>
      <c r="F104" s="1" t="s">
        <v>50</v>
      </c>
      <c r="G104" s="12" t="s">
        <v>49</v>
      </c>
    </row>
    <row r="105" spans="1:7" ht="12.75" outlineLevel="2">
      <c r="A105" s="11" t="s">
        <v>7</v>
      </c>
      <c r="B105" s="1" t="s">
        <v>4</v>
      </c>
      <c r="C105" s="2">
        <v>1239.6</v>
      </c>
      <c r="D105" s="2">
        <f>C105</f>
        <v>1239.6</v>
      </c>
      <c r="E105" s="2">
        <f t="shared" si="4"/>
        <v>0</v>
      </c>
      <c r="F105" s="1" t="s">
        <v>50</v>
      </c>
      <c r="G105" s="12" t="s">
        <v>49</v>
      </c>
    </row>
    <row r="106" spans="1:7" ht="12.75" outlineLevel="2">
      <c r="A106" s="11" t="s">
        <v>7</v>
      </c>
      <c r="B106" s="1" t="s">
        <v>4</v>
      </c>
      <c r="C106" s="2">
        <v>159.6</v>
      </c>
      <c r="D106" s="2">
        <f aca="true" t="shared" si="6" ref="D106:D136">C106</f>
        <v>159.6</v>
      </c>
      <c r="E106" s="2">
        <f t="shared" si="4"/>
        <v>0</v>
      </c>
      <c r="F106" s="1" t="s">
        <v>50</v>
      </c>
      <c r="G106" s="12" t="s">
        <v>49</v>
      </c>
    </row>
    <row r="107" spans="1:7" ht="12.75" outlineLevel="2">
      <c r="A107" s="11" t="s">
        <v>7</v>
      </c>
      <c r="B107" s="1" t="s">
        <v>4</v>
      </c>
      <c r="C107" s="2">
        <v>919.2</v>
      </c>
      <c r="D107" s="2">
        <f t="shared" si="6"/>
        <v>919.2</v>
      </c>
      <c r="E107" s="2">
        <f t="shared" si="4"/>
        <v>0</v>
      </c>
      <c r="F107" s="1" t="s">
        <v>50</v>
      </c>
      <c r="G107" s="12" t="s">
        <v>49</v>
      </c>
    </row>
    <row r="108" spans="1:7" ht="12.75" outlineLevel="2">
      <c r="A108" s="11" t="s">
        <v>7</v>
      </c>
      <c r="B108" s="1" t="s">
        <v>4</v>
      </c>
      <c r="C108" s="2">
        <v>480</v>
      </c>
      <c r="D108" s="2">
        <f t="shared" si="6"/>
        <v>480</v>
      </c>
      <c r="E108" s="2">
        <f t="shared" si="4"/>
        <v>0</v>
      </c>
      <c r="F108" s="1" t="s">
        <v>50</v>
      </c>
      <c r="G108" s="12" t="s">
        <v>49</v>
      </c>
    </row>
    <row r="109" spans="1:7" ht="12.75" outlineLevel="2">
      <c r="A109" s="11" t="s">
        <v>7</v>
      </c>
      <c r="B109" s="1" t="s">
        <v>4</v>
      </c>
      <c r="C109" s="2">
        <v>120</v>
      </c>
      <c r="D109" s="2">
        <f t="shared" si="6"/>
        <v>120</v>
      </c>
      <c r="E109" s="2">
        <f t="shared" si="4"/>
        <v>0</v>
      </c>
      <c r="F109" s="1" t="s">
        <v>50</v>
      </c>
      <c r="G109" s="12" t="s">
        <v>49</v>
      </c>
    </row>
    <row r="110" spans="1:7" ht="12.75" outlineLevel="2">
      <c r="A110" s="11" t="s">
        <v>7</v>
      </c>
      <c r="B110" s="1" t="s">
        <v>4</v>
      </c>
      <c r="C110" s="2">
        <v>679.2</v>
      </c>
      <c r="D110" s="2">
        <f t="shared" si="6"/>
        <v>679.2</v>
      </c>
      <c r="E110" s="2">
        <f t="shared" si="4"/>
        <v>0</v>
      </c>
      <c r="F110" s="1" t="s">
        <v>50</v>
      </c>
      <c r="G110" s="12" t="s">
        <v>49</v>
      </c>
    </row>
    <row r="111" spans="1:7" ht="12.75" outlineLevel="2">
      <c r="A111" s="11" t="s">
        <v>24</v>
      </c>
      <c r="B111" s="1" t="s">
        <v>4</v>
      </c>
      <c r="C111" s="2">
        <v>480</v>
      </c>
      <c r="D111" s="2">
        <f t="shared" si="6"/>
        <v>480</v>
      </c>
      <c r="E111" s="2">
        <f t="shared" si="4"/>
        <v>0</v>
      </c>
      <c r="F111" s="1" t="s">
        <v>50</v>
      </c>
      <c r="G111" s="12" t="s">
        <v>49</v>
      </c>
    </row>
    <row r="112" spans="1:7" ht="13.5" outlineLevel="1" thickBot="1">
      <c r="A112" s="30" t="s">
        <v>117</v>
      </c>
      <c r="B112" s="31"/>
      <c r="C112" s="32">
        <f>SUBTOTAL(9,C99:C111)</f>
        <v>11829.600000000002</v>
      </c>
      <c r="D112" s="32">
        <f>SUBTOTAL(9,D99:D111)</f>
        <v>11829.600000000002</v>
      </c>
      <c r="E112" s="32">
        <f>SUBTOTAL(9,E99:E111)</f>
        <v>0</v>
      </c>
      <c r="F112" s="31"/>
      <c r="G112" s="33"/>
    </row>
    <row r="113" spans="1:7" ht="12.75" outlineLevel="2">
      <c r="A113" s="21" t="s">
        <v>7</v>
      </c>
      <c r="B113" s="22" t="s">
        <v>4</v>
      </c>
      <c r="C113" s="23">
        <v>120</v>
      </c>
      <c r="D113" s="23">
        <f t="shared" si="6"/>
        <v>120</v>
      </c>
      <c r="E113" s="23">
        <f t="shared" si="4"/>
        <v>0</v>
      </c>
      <c r="F113" s="22" t="s">
        <v>59</v>
      </c>
      <c r="G113" s="24" t="s">
        <v>60</v>
      </c>
    </row>
    <row r="114" spans="1:7" ht="12.75" outlineLevel="2">
      <c r="A114" s="11" t="s">
        <v>7</v>
      </c>
      <c r="B114" s="1" t="s">
        <v>4</v>
      </c>
      <c r="C114" s="2">
        <v>120</v>
      </c>
      <c r="D114" s="2">
        <f t="shared" si="6"/>
        <v>120</v>
      </c>
      <c r="E114" s="2">
        <f t="shared" si="4"/>
        <v>0</v>
      </c>
      <c r="F114" s="1" t="s">
        <v>59</v>
      </c>
      <c r="G114" s="12" t="s">
        <v>60</v>
      </c>
    </row>
    <row r="115" spans="1:7" ht="13.5" outlineLevel="1" thickBot="1">
      <c r="A115" s="30" t="s">
        <v>118</v>
      </c>
      <c r="B115" s="31"/>
      <c r="C115" s="32">
        <f>SUBTOTAL(9,C113:C114)</f>
        <v>240</v>
      </c>
      <c r="D115" s="32">
        <f>SUBTOTAL(9,D113:D114)</f>
        <v>240</v>
      </c>
      <c r="E115" s="32">
        <f>SUBTOTAL(9,E113:E114)</f>
        <v>0</v>
      </c>
      <c r="F115" s="31"/>
      <c r="G115" s="33"/>
    </row>
    <row r="116" spans="1:7" ht="12.75" outlineLevel="2">
      <c r="A116" s="21" t="s">
        <v>7</v>
      </c>
      <c r="B116" s="22" t="s">
        <v>4</v>
      </c>
      <c r="C116" s="23">
        <v>120</v>
      </c>
      <c r="D116" s="23">
        <f t="shared" si="6"/>
        <v>120</v>
      </c>
      <c r="E116" s="23">
        <f t="shared" si="4"/>
        <v>0</v>
      </c>
      <c r="F116" s="22" t="s">
        <v>82</v>
      </c>
      <c r="G116" s="24" t="s">
        <v>81</v>
      </c>
    </row>
    <row r="117" spans="1:7" ht="13.5" outlineLevel="1" thickBot="1">
      <c r="A117" s="30" t="s">
        <v>119</v>
      </c>
      <c r="B117" s="31"/>
      <c r="C117" s="32">
        <f>SUBTOTAL(9,C116:C116)</f>
        <v>120</v>
      </c>
      <c r="D117" s="32">
        <f>SUBTOTAL(9,D116:D116)</f>
        <v>120</v>
      </c>
      <c r="E117" s="32">
        <f>SUBTOTAL(9,E116:E116)</f>
        <v>0</v>
      </c>
      <c r="F117" s="31"/>
      <c r="G117" s="33"/>
    </row>
    <row r="118" spans="1:7" ht="12.75" outlineLevel="2">
      <c r="A118" s="21" t="s">
        <v>7</v>
      </c>
      <c r="B118" s="22" t="s">
        <v>4</v>
      </c>
      <c r="C118" s="23">
        <v>240</v>
      </c>
      <c r="D118" s="23">
        <f t="shared" si="6"/>
        <v>240</v>
      </c>
      <c r="E118" s="23">
        <f t="shared" si="4"/>
        <v>0</v>
      </c>
      <c r="F118" s="22" t="s">
        <v>12</v>
      </c>
      <c r="G118" s="24" t="s">
        <v>13</v>
      </c>
    </row>
    <row r="119" spans="1:7" ht="13.5" outlineLevel="1" thickBot="1">
      <c r="A119" s="30" t="s">
        <v>120</v>
      </c>
      <c r="B119" s="31"/>
      <c r="C119" s="32">
        <f>SUBTOTAL(9,C118:C118)</f>
        <v>240</v>
      </c>
      <c r="D119" s="32">
        <f>SUBTOTAL(9,D118:D118)</f>
        <v>240</v>
      </c>
      <c r="E119" s="32">
        <f>SUBTOTAL(9,E118:E118)</f>
        <v>0</v>
      </c>
      <c r="F119" s="31"/>
      <c r="G119" s="33"/>
    </row>
    <row r="120" spans="1:7" ht="12.75" outlineLevel="2">
      <c r="A120" s="21" t="s">
        <v>7</v>
      </c>
      <c r="B120" s="22" t="s">
        <v>4</v>
      </c>
      <c r="C120" s="23">
        <v>25869.6</v>
      </c>
      <c r="D120" s="23">
        <f t="shared" si="6"/>
        <v>25869.6</v>
      </c>
      <c r="E120" s="23">
        <f t="shared" si="4"/>
        <v>0</v>
      </c>
      <c r="F120" s="22" t="s">
        <v>61</v>
      </c>
      <c r="G120" s="24" t="s">
        <v>62</v>
      </c>
    </row>
    <row r="121" spans="1:7" ht="12.75" outlineLevel="2">
      <c r="A121" s="11" t="s">
        <v>24</v>
      </c>
      <c r="B121" s="1" t="s">
        <v>4</v>
      </c>
      <c r="C121" s="2">
        <v>159.6</v>
      </c>
      <c r="D121" s="2">
        <f t="shared" si="6"/>
        <v>159.6</v>
      </c>
      <c r="E121" s="2">
        <f t="shared" si="4"/>
        <v>0</v>
      </c>
      <c r="F121" s="1" t="s">
        <v>61</v>
      </c>
      <c r="G121" s="12" t="s">
        <v>62</v>
      </c>
    </row>
    <row r="122" spans="1:7" ht="13.5" outlineLevel="1" thickBot="1">
      <c r="A122" s="30" t="s">
        <v>121</v>
      </c>
      <c r="B122" s="31"/>
      <c r="C122" s="32">
        <f>SUBTOTAL(9,C120:C121)</f>
        <v>26029.199999999997</v>
      </c>
      <c r="D122" s="32">
        <f>SUBTOTAL(9,D120:D121)</f>
        <v>26029.199999999997</v>
      </c>
      <c r="E122" s="32">
        <f>SUBTOTAL(9,E120:E121)</f>
        <v>0</v>
      </c>
      <c r="F122" s="31"/>
      <c r="G122" s="33"/>
    </row>
    <row r="123" spans="1:7" ht="12.75" outlineLevel="2">
      <c r="A123" s="21" t="s">
        <v>7</v>
      </c>
      <c r="B123" s="22" t="s">
        <v>4</v>
      </c>
      <c r="C123" s="23">
        <v>11913.6</v>
      </c>
      <c r="D123" s="23">
        <f t="shared" si="6"/>
        <v>11913.6</v>
      </c>
      <c r="E123" s="23">
        <f t="shared" si="4"/>
        <v>0</v>
      </c>
      <c r="F123" s="22" t="s">
        <v>79</v>
      </c>
      <c r="G123" s="24" t="s">
        <v>80</v>
      </c>
    </row>
    <row r="124" spans="1:7" ht="13.5" outlineLevel="1" thickBot="1">
      <c r="A124" s="30" t="s">
        <v>122</v>
      </c>
      <c r="B124" s="31"/>
      <c r="C124" s="32">
        <f>SUBTOTAL(9,C123:C123)</f>
        <v>11913.6</v>
      </c>
      <c r="D124" s="32">
        <f>SUBTOTAL(9,D123:D123)</f>
        <v>11913.6</v>
      </c>
      <c r="E124" s="32">
        <f>SUBTOTAL(9,E123:E123)</f>
        <v>0</v>
      </c>
      <c r="F124" s="31"/>
      <c r="G124" s="33"/>
    </row>
    <row r="125" spans="1:7" ht="12.75" outlineLevel="2">
      <c r="A125" s="21" t="s">
        <v>7</v>
      </c>
      <c r="B125" s="22" t="s">
        <v>4</v>
      </c>
      <c r="C125" s="23">
        <v>439.2</v>
      </c>
      <c r="D125" s="23">
        <f t="shared" si="6"/>
        <v>439.2</v>
      </c>
      <c r="E125" s="23">
        <f t="shared" si="4"/>
        <v>0</v>
      </c>
      <c r="F125" s="22" t="s">
        <v>33</v>
      </c>
      <c r="G125" s="24" t="s">
        <v>34</v>
      </c>
    </row>
    <row r="126" spans="1:7" ht="12.75" outlineLevel="2">
      <c r="A126" s="11" t="s">
        <v>7</v>
      </c>
      <c r="B126" s="1" t="s">
        <v>4</v>
      </c>
      <c r="C126" s="2">
        <v>1918.8</v>
      </c>
      <c r="D126" s="2">
        <f t="shared" si="6"/>
        <v>1918.8</v>
      </c>
      <c r="E126" s="2">
        <f t="shared" si="4"/>
        <v>0</v>
      </c>
      <c r="F126" s="1" t="s">
        <v>33</v>
      </c>
      <c r="G126" s="12" t="s">
        <v>34</v>
      </c>
    </row>
    <row r="127" spans="1:7" ht="12.75" outlineLevel="2">
      <c r="A127" s="11" t="s">
        <v>7</v>
      </c>
      <c r="B127" s="1" t="s">
        <v>4</v>
      </c>
      <c r="C127" s="2">
        <v>759.6</v>
      </c>
      <c r="D127" s="2">
        <f t="shared" si="6"/>
        <v>759.6</v>
      </c>
      <c r="E127" s="2">
        <f t="shared" si="4"/>
        <v>0</v>
      </c>
      <c r="F127" s="1" t="s">
        <v>33</v>
      </c>
      <c r="G127" s="12" t="s">
        <v>34</v>
      </c>
    </row>
    <row r="128" spans="1:7" ht="12.75" outlineLevel="2">
      <c r="A128" s="11" t="s">
        <v>7</v>
      </c>
      <c r="B128" s="1" t="s">
        <v>4</v>
      </c>
      <c r="C128" s="2">
        <v>1759.2</v>
      </c>
      <c r="D128" s="2">
        <f t="shared" si="6"/>
        <v>1759.2</v>
      </c>
      <c r="E128" s="2">
        <f t="shared" si="4"/>
        <v>0</v>
      </c>
      <c r="F128" s="1" t="s">
        <v>33</v>
      </c>
      <c r="G128" s="12" t="s">
        <v>34</v>
      </c>
    </row>
    <row r="129" spans="1:7" ht="12.75" outlineLevel="2">
      <c r="A129" s="11" t="s">
        <v>24</v>
      </c>
      <c r="B129" s="1" t="s">
        <v>4</v>
      </c>
      <c r="C129" s="2">
        <v>480</v>
      </c>
      <c r="D129" s="2">
        <f t="shared" si="6"/>
        <v>480</v>
      </c>
      <c r="E129" s="2">
        <f t="shared" si="4"/>
        <v>0</v>
      </c>
      <c r="F129" s="1" t="s">
        <v>33</v>
      </c>
      <c r="G129" s="12" t="s">
        <v>34</v>
      </c>
    </row>
    <row r="130" spans="1:7" ht="13.5" outlineLevel="1" thickBot="1">
      <c r="A130" s="30" t="s">
        <v>123</v>
      </c>
      <c r="B130" s="31"/>
      <c r="C130" s="32">
        <f>SUBTOTAL(9,C125:C129)</f>
        <v>5356.8</v>
      </c>
      <c r="D130" s="32">
        <f>SUBTOTAL(9,D125:D129)</f>
        <v>5356.8</v>
      </c>
      <c r="E130" s="32">
        <f>SUBTOTAL(9,E125:E129)</f>
        <v>0</v>
      </c>
      <c r="F130" s="31"/>
      <c r="G130" s="33"/>
    </row>
    <row r="131" spans="1:7" ht="12.75" outlineLevel="2">
      <c r="A131" s="21" t="s">
        <v>7</v>
      </c>
      <c r="B131" s="22" t="s">
        <v>4</v>
      </c>
      <c r="C131" s="23">
        <v>600</v>
      </c>
      <c r="D131" s="23">
        <f t="shared" si="6"/>
        <v>600</v>
      </c>
      <c r="E131" s="23">
        <f t="shared" si="4"/>
        <v>0</v>
      </c>
      <c r="F131" s="22" t="s">
        <v>84</v>
      </c>
      <c r="G131" s="24" t="s">
        <v>83</v>
      </c>
    </row>
    <row r="132" spans="1:7" ht="13.5" outlineLevel="1" thickBot="1">
      <c r="A132" s="30" t="s">
        <v>124</v>
      </c>
      <c r="B132" s="31"/>
      <c r="C132" s="32">
        <f>SUBTOTAL(9,C131:C131)</f>
        <v>600</v>
      </c>
      <c r="D132" s="32">
        <f>SUBTOTAL(9,D131:D131)</f>
        <v>600</v>
      </c>
      <c r="E132" s="32">
        <f>SUBTOTAL(9,E131:E131)</f>
        <v>0</v>
      </c>
      <c r="F132" s="31"/>
      <c r="G132" s="33"/>
    </row>
    <row r="133" spans="1:7" ht="12.75" outlineLevel="2">
      <c r="A133" s="21" t="s">
        <v>7</v>
      </c>
      <c r="B133" s="22" t="s">
        <v>4</v>
      </c>
      <c r="C133" s="23">
        <v>2506.8</v>
      </c>
      <c r="D133" s="23">
        <f t="shared" si="6"/>
        <v>2506.8</v>
      </c>
      <c r="E133" s="23">
        <f t="shared" si="4"/>
        <v>0</v>
      </c>
      <c r="F133" s="22" t="s">
        <v>78</v>
      </c>
      <c r="G133" s="24" t="s">
        <v>77</v>
      </c>
    </row>
    <row r="134" spans="1:7" ht="13.5" outlineLevel="1" thickBot="1">
      <c r="A134" s="40" t="s">
        <v>125</v>
      </c>
      <c r="B134" s="41"/>
      <c r="C134" s="42">
        <f>SUBTOTAL(9,C133:C133)</f>
        <v>2506.8</v>
      </c>
      <c r="D134" s="42">
        <f>SUBTOTAL(9,D133:D133)</f>
        <v>2506.8</v>
      </c>
      <c r="E134" s="42">
        <f>SUBTOTAL(9,E133:E133)</f>
        <v>0</v>
      </c>
      <c r="F134" s="41"/>
      <c r="G134" s="43"/>
    </row>
    <row r="135" spans="1:7" ht="12.75" outlineLevel="2">
      <c r="A135" s="21" t="s">
        <v>7</v>
      </c>
      <c r="B135" s="22" t="s">
        <v>4</v>
      </c>
      <c r="C135" s="23">
        <v>439.2</v>
      </c>
      <c r="D135" s="23">
        <f t="shared" si="6"/>
        <v>439.2</v>
      </c>
      <c r="E135" s="23">
        <f aca="true" t="shared" si="7" ref="E135:E149">C135-D135</f>
        <v>0</v>
      </c>
      <c r="F135" s="22" t="s">
        <v>20</v>
      </c>
      <c r="G135" s="24" t="s">
        <v>21</v>
      </c>
    </row>
    <row r="136" spans="1:7" ht="12.75" outlineLevel="2">
      <c r="A136" s="11" t="s">
        <v>7</v>
      </c>
      <c r="B136" s="1" t="s">
        <v>4</v>
      </c>
      <c r="C136" s="2">
        <v>360</v>
      </c>
      <c r="D136" s="2">
        <f t="shared" si="6"/>
        <v>360</v>
      </c>
      <c r="E136" s="2">
        <f t="shared" si="7"/>
        <v>0</v>
      </c>
      <c r="F136" s="1" t="s">
        <v>20</v>
      </c>
      <c r="G136" s="12" t="s">
        <v>21</v>
      </c>
    </row>
    <row r="137" spans="1:7" ht="12.75" outlineLevel="2">
      <c r="A137" s="11" t="s">
        <v>7</v>
      </c>
      <c r="B137" s="1" t="s">
        <v>4</v>
      </c>
      <c r="C137" s="2">
        <v>480</v>
      </c>
      <c r="D137" s="2">
        <f>C137</f>
        <v>480</v>
      </c>
      <c r="E137" s="2">
        <f t="shared" si="7"/>
        <v>0</v>
      </c>
      <c r="F137" s="1" t="s">
        <v>20</v>
      </c>
      <c r="G137" s="12" t="s">
        <v>21</v>
      </c>
    </row>
    <row r="138" spans="1:7" ht="13.5" outlineLevel="1" thickBot="1">
      <c r="A138" s="30" t="s">
        <v>126</v>
      </c>
      <c r="B138" s="31"/>
      <c r="C138" s="32">
        <f>SUBTOTAL(9,C135:C137)</f>
        <v>1279.2</v>
      </c>
      <c r="D138" s="32">
        <f>SUBTOTAL(9,D135:D137)</f>
        <v>1279.2</v>
      </c>
      <c r="E138" s="32">
        <f>SUBTOTAL(9,E135:E137)</f>
        <v>0</v>
      </c>
      <c r="F138" s="31"/>
      <c r="G138" s="33"/>
    </row>
    <row r="139" spans="1:7" ht="12.75" outlineLevel="2">
      <c r="A139" s="21" t="s">
        <v>7</v>
      </c>
      <c r="B139" s="22" t="s">
        <v>4</v>
      </c>
      <c r="C139" s="23">
        <v>120</v>
      </c>
      <c r="D139" s="23">
        <f aca="true" t="shared" si="8" ref="D139:D146">C139</f>
        <v>120</v>
      </c>
      <c r="E139" s="23">
        <f t="shared" si="7"/>
        <v>0</v>
      </c>
      <c r="F139" s="22" t="s">
        <v>55</v>
      </c>
      <c r="G139" s="24" t="s">
        <v>56</v>
      </c>
    </row>
    <row r="140" spans="1:7" ht="12.75" outlineLevel="2">
      <c r="A140" s="11" t="s">
        <v>7</v>
      </c>
      <c r="B140" s="1" t="s">
        <v>4</v>
      </c>
      <c r="C140" s="2">
        <v>1080</v>
      </c>
      <c r="D140" s="2">
        <f t="shared" si="8"/>
        <v>1080</v>
      </c>
      <c r="E140" s="2">
        <f t="shared" si="7"/>
        <v>0</v>
      </c>
      <c r="F140" s="1" t="s">
        <v>55</v>
      </c>
      <c r="G140" s="12" t="s">
        <v>56</v>
      </c>
    </row>
    <row r="141" spans="1:7" ht="13.5" outlineLevel="1" thickBot="1">
      <c r="A141" s="30" t="s">
        <v>127</v>
      </c>
      <c r="B141" s="31"/>
      <c r="C141" s="32">
        <f>SUBTOTAL(9,C139:C140)</f>
        <v>1200</v>
      </c>
      <c r="D141" s="32">
        <f>SUBTOTAL(9,D139:D140)</f>
        <v>1200</v>
      </c>
      <c r="E141" s="32">
        <f>SUBTOTAL(9,E139:E140)</f>
        <v>0</v>
      </c>
      <c r="F141" s="31"/>
      <c r="G141" s="33"/>
    </row>
    <row r="142" spans="1:7" ht="12.75" outlineLevel="2">
      <c r="A142" s="21" t="s">
        <v>7</v>
      </c>
      <c r="B142" s="22" t="s">
        <v>4</v>
      </c>
      <c r="C142" s="23">
        <v>480</v>
      </c>
      <c r="D142" s="23">
        <f t="shared" si="8"/>
        <v>480</v>
      </c>
      <c r="E142" s="23">
        <f t="shared" si="7"/>
        <v>0</v>
      </c>
      <c r="F142" s="22" t="s">
        <v>16</v>
      </c>
      <c r="G142" s="24" t="s">
        <v>17</v>
      </c>
    </row>
    <row r="143" spans="1:7" ht="13.5" outlineLevel="1" thickBot="1">
      <c r="A143" s="30" t="s">
        <v>128</v>
      </c>
      <c r="B143" s="31"/>
      <c r="C143" s="32">
        <f>SUBTOTAL(9,C142:C142)</f>
        <v>480</v>
      </c>
      <c r="D143" s="32">
        <f>SUBTOTAL(9,D142:D142)</f>
        <v>480</v>
      </c>
      <c r="E143" s="32">
        <f>SUBTOTAL(9,E142:E142)</f>
        <v>0</v>
      </c>
      <c r="F143" s="31"/>
      <c r="G143" s="33"/>
    </row>
    <row r="144" spans="1:7" ht="12.75" outlineLevel="2">
      <c r="A144" s="21" t="s">
        <v>7</v>
      </c>
      <c r="B144" s="22" t="s">
        <v>4</v>
      </c>
      <c r="C144" s="23">
        <v>2760</v>
      </c>
      <c r="D144" s="23">
        <f t="shared" si="8"/>
        <v>2760</v>
      </c>
      <c r="E144" s="23">
        <f t="shared" si="7"/>
        <v>0</v>
      </c>
      <c r="F144" s="22" t="s">
        <v>27</v>
      </c>
      <c r="G144" s="24" t="s">
        <v>28</v>
      </c>
    </row>
    <row r="145" spans="1:7" ht="12.75" outlineLevel="2">
      <c r="A145" s="11" t="s">
        <v>7</v>
      </c>
      <c r="B145" s="1" t="s">
        <v>4</v>
      </c>
      <c r="C145" s="2">
        <v>720</v>
      </c>
      <c r="D145" s="2">
        <f t="shared" si="8"/>
        <v>720</v>
      </c>
      <c r="E145" s="2">
        <f t="shared" si="7"/>
        <v>0</v>
      </c>
      <c r="F145" s="1" t="s">
        <v>27</v>
      </c>
      <c r="G145" s="12" t="s">
        <v>28</v>
      </c>
    </row>
    <row r="146" spans="1:7" ht="12.75" outlineLevel="2">
      <c r="A146" s="11" t="s">
        <v>7</v>
      </c>
      <c r="B146" s="1" t="s">
        <v>4</v>
      </c>
      <c r="C146" s="2">
        <v>2520</v>
      </c>
      <c r="D146" s="2">
        <f t="shared" si="8"/>
        <v>2520</v>
      </c>
      <c r="E146" s="2">
        <f t="shared" si="7"/>
        <v>0</v>
      </c>
      <c r="F146" s="1" t="s">
        <v>27</v>
      </c>
      <c r="G146" s="12" t="s">
        <v>28</v>
      </c>
    </row>
    <row r="147" spans="1:7" ht="12.75" outlineLevel="2">
      <c r="A147" s="11" t="s">
        <v>7</v>
      </c>
      <c r="B147" s="1" t="s">
        <v>4</v>
      </c>
      <c r="C147" s="2">
        <v>51328.8</v>
      </c>
      <c r="D147" s="2">
        <v>41930.29</v>
      </c>
      <c r="E147" s="2">
        <f t="shared" si="7"/>
        <v>9398.510000000002</v>
      </c>
      <c r="F147" s="1" t="s">
        <v>27</v>
      </c>
      <c r="G147" s="12" t="s">
        <v>28</v>
      </c>
    </row>
    <row r="148" spans="1:7" ht="12.75" outlineLevel="2">
      <c r="A148" s="13" t="s">
        <v>7</v>
      </c>
      <c r="B148" s="3" t="s">
        <v>4</v>
      </c>
      <c r="C148" s="4">
        <v>720</v>
      </c>
      <c r="D148" s="4">
        <f>C148</f>
        <v>720</v>
      </c>
      <c r="E148" s="4">
        <f t="shared" si="7"/>
        <v>0</v>
      </c>
      <c r="F148" s="3" t="s">
        <v>27</v>
      </c>
      <c r="G148" s="14" t="s">
        <v>28</v>
      </c>
    </row>
    <row r="149" spans="1:7" ht="12.75" outlineLevel="2">
      <c r="A149" s="15" t="s">
        <v>24</v>
      </c>
      <c r="B149" s="5" t="s">
        <v>4</v>
      </c>
      <c r="C149" s="6">
        <v>3000</v>
      </c>
      <c r="D149" s="6">
        <f>C149</f>
        <v>3000</v>
      </c>
      <c r="E149" s="6">
        <f t="shared" si="7"/>
        <v>0</v>
      </c>
      <c r="F149" s="5" t="s">
        <v>27</v>
      </c>
      <c r="G149" s="16" t="s">
        <v>28</v>
      </c>
    </row>
    <row r="150" spans="1:7" ht="13.5" outlineLevel="1" thickBot="1">
      <c r="A150" s="17" t="s">
        <v>129</v>
      </c>
      <c r="B150" s="18"/>
      <c r="C150" s="19">
        <f>SUBTOTAL(9,C144:C149)</f>
        <v>61048.8</v>
      </c>
      <c r="D150" s="19">
        <f>SUBTOTAL(9,D144:D149)</f>
        <v>51650.29</v>
      </c>
      <c r="E150" s="19">
        <f>SUBTOTAL(9,E144:E149)</f>
        <v>9398.510000000002</v>
      </c>
      <c r="F150" s="18"/>
      <c r="G150" s="20"/>
    </row>
    <row r="151" spans="1:7" ht="13.5" thickBot="1">
      <c r="A151" s="44" t="s">
        <v>132</v>
      </c>
      <c r="B151" s="45"/>
      <c r="C151" s="46">
        <f>SUBTOTAL(9,C9:C149)</f>
        <v>275602.80000000005</v>
      </c>
      <c r="D151" s="46">
        <f>SUBTOTAL(9,D9:D149)</f>
        <v>266204.29000000004</v>
      </c>
      <c r="E151" s="46">
        <f>SUBTOTAL(9,E9:E149)</f>
        <v>9398.510000000002</v>
      </c>
      <c r="F151" s="45"/>
      <c r="G151" s="47"/>
    </row>
    <row r="154" spans="1:7" ht="12.75">
      <c r="A154" s="8"/>
      <c r="B154" s="49"/>
      <c r="C154" s="49"/>
      <c r="D154" s="49"/>
      <c r="E154" s="49"/>
      <c r="F154" s="49"/>
      <c r="G154" s="8"/>
    </row>
    <row r="155" spans="1:7" ht="12.75">
      <c r="A155" s="8"/>
      <c r="B155" s="49"/>
      <c r="C155" s="49"/>
      <c r="D155" s="50"/>
      <c r="E155" s="50"/>
      <c r="F155" s="50"/>
      <c r="G155" s="8"/>
    </row>
    <row r="156" spans="2:7" ht="12.75">
      <c r="B156" s="49"/>
      <c r="C156" s="49"/>
      <c r="D156" s="50"/>
      <c r="E156" s="50"/>
      <c r="F156" s="50"/>
      <c r="G156" s="9"/>
    </row>
    <row r="159" spans="5:7" ht="12.75">
      <c r="E159" s="8"/>
      <c r="G159" s="8"/>
    </row>
    <row r="160" spans="5:7" ht="12.75">
      <c r="E160" s="8"/>
      <c r="G160" s="8"/>
    </row>
  </sheetData>
  <sheetProtection/>
  <mergeCells count="7">
    <mergeCell ref="A5:G5"/>
    <mergeCell ref="B154:C154"/>
    <mergeCell ref="B155:C155"/>
    <mergeCell ref="B156:C156"/>
    <mergeCell ref="D154:F154"/>
    <mergeCell ref="D155:F155"/>
    <mergeCell ref="D156:F156"/>
  </mergeCells>
  <printOptions/>
  <pageMargins left="0" right="0" top="0.354330708661417" bottom="0.354330708661417" header="0.31496062992126" footer="0.31496062992126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2019-10-23T13:31:22Z</cp:lastPrinted>
  <dcterms:modified xsi:type="dcterms:W3CDTF">2019-12-05T07:33:58Z</dcterms:modified>
  <cp:category/>
  <cp:version/>
  <cp:contentType/>
  <cp:contentStatus/>
</cp:coreProperties>
</file>